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20730" windowHeight="11760" activeTab="1"/>
  </bookViews>
  <sheets>
    <sheet name="старт " sheetId="3" r:id="rId1"/>
    <sheet name="расчет" sheetId="1" r:id="rId2"/>
  </sheets>
  <calcPr calcId="145621"/>
</workbook>
</file>

<file path=xl/calcChain.xml><?xml version="1.0" encoding="utf-8"?>
<calcChain xmlns="http://schemas.openxmlformats.org/spreadsheetml/2006/main">
  <c r="G11" i="1" l="1"/>
  <c r="G16" i="1" l="1"/>
  <c r="R30" i="1" l="1"/>
  <c r="R29" i="1"/>
  <c r="R28" i="1"/>
  <c r="R27" i="1"/>
  <c r="R26" i="1"/>
  <c r="R25" i="1"/>
  <c r="R24" i="1"/>
  <c r="R23" i="1"/>
  <c r="R22" i="1"/>
  <c r="R21" i="1"/>
  <c r="Q12" i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R17" i="1" l="1"/>
  <c r="R20" i="1"/>
  <c r="R19" i="1"/>
  <c r="R18" i="1"/>
  <c r="R16" i="1"/>
  <c r="R15" i="1"/>
  <c r="R14" i="1"/>
  <c r="R13" i="1"/>
  <c r="R12" i="1"/>
  <c r="G26" i="1" l="1"/>
</calcChain>
</file>

<file path=xl/sharedStrings.xml><?xml version="1.0" encoding="utf-8"?>
<sst xmlns="http://schemas.openxmlformats.org/spreadsheetml/2006/main" count="469" uniqueCount="52">
  <si>
    <t xml:space="preserve"> </t>
  </si>
  <si>
    <r>
      <t>k</t>
    </r>
    <r>
      <rPr>
        <b/>
        <sz val="8"/>
        <color theme="1"/>
        <rFont val="Czcionka tekstu podstawowego"/>
        <charset val="238"/>
      </rPr>
      <t xml:space="preserve">c1 </t>
    </r>
  </si>
  <si>
    <t>[m]</t>
  </si>
  <si>
    <r>
      <t>k</t>
    </r>
    <r>
      <rPr>
        <sz val="8"/>
        <color theme="1"/>
        <rFont val="Czcionka tekstu podstawowego"/>
        <charset val="238"/>
      </rPr>
      <t>i</t>
    </r>
  </si>
  <si>
    <r>
      <t>L</t>
    </r>
    <r>
      <rPr>
        <b/>
        <sz val="8"/>
        <color theme="1"/>
        <rFont val="Czcionka tekstu podstawowego"/>
        <charset val="238"/>
      </rPr>
      <t>i</t>
    </r>
    <r>
      <rPr>
        <b/>
        <sz val="11"/>
        <color theme="1"/>
        <rFont val="Czcionka tekstu podstawowego"/>
        <charset val="238"/>
      </rPr>
      <t xml:space="preserve"> x k</t>
    </r>
    <r>
      <rPr>
        <b/>
        <sz val="8"/>
        <color theme="1"/>
        <rFont val="Czcionka tekstu podstawowego"/>
        <charset val="238"/>
      </rPr>
      <t>ci</t>
    </r>
  </si>
  <si>
    <r>
      <t>s</t>
    </r>
    <r>
      <rPr>
        <b/>
        <vertAlign val="subscript"/>
        <sz val="13"/>
        <color theme="1"/>
        <rFont val="Czcionka tekstu podstawowego"/>
        <charset val="238"/>
      </rPr>
      <t>min</t>
    </r>
    <r>
      <rPr>
        <b/>
        <sz val="13"/>
        <color theme="1"/>
        <rFont val="Czcionka tekstu podstawowego"/>
        <charset val="238"/>
      </rPr>
      <t xml:space="preserve">  [m]</t>
    </r>
  </si>
  <si>
    <r>
      <t>L</t>
    </r>
    <r>
      <rPr>
        <b/>
        <sz val="8"/>
        <color rgb="FFFF0000"/>
        <rFont val="Czcionka tekstu podstawowego"/>
        <charset val="238"/>
      </rPr>
      <t>1</t>
    </r>
  </si>
  <si>
    <r>
      <t>L</t>
    </r>
    <r>
      <rPr>
        <b/>
        <sz val="8"/>
        <color rgb="FFFF0000"/>
        <rFont val="Czcionka tekstu podstawowego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</si>
  <si>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5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</si>
  <si>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7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</si>
  <si>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9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</si>
  <si>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11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</si>
  <si>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13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</si>
  <si>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15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</si>
  <si>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17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</si>
  <si>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FF0000"/>
        <rFont val="Czcionka tekstu podstawowego"/>
        <charset val="238"/>
      </rPr>
      <t>19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</si>
  <si>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</si>
  <si>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4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</si>
  <si>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6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</si>
  <si>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8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</si>
  <si>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10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</si>
  <si>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12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</si>
  <si>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14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</si>
  <si>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16</t>
    </r>
    <r>
      <rPr>
        <sz val="11"/>
        <color theme="1"/>
        <rFont val="Czcionka tekstu podstawowego"/>
        <family val="2"/>
        <charset val="238"/>
      </rPr>
      <t/>
    </r>
  </si>
  <si>
    <r>
      <t>L</t>
    </r>
    <r>
      <rPr>
        <b/>
        <sz val="8"/>
        <color rgb="FF00B050"/>
        <rFont val="Czcionka tekstu podstawowego"/>
        <family val="2"/>
        <charset val="238"/>
      </rPr>
      <t>18</t>
    </r>
    <r>
      <rPr>
        <sz val="11"/>
        <color theme="1"/>
        <rFont val="Czcionka tekstu podstawowego"/>
        <family val="2"/>
        <charset val="238"/>
      </rPr>
      <t/>
    </r>
  </si>
  <si>
    <t xml:space="preserve">  </t>
  </si>
  <si>
    <t>1     класс I</t>
  </si>
  <si>
    <t>2     класс II</t>
  </si>
  <si>
    <t>3     класс III или IV</t>
  </si>
  <si>
    <t xml:space="preserve">ВСТАВИТЬ </t>
  </si>
  <si>
    <t>1     воздух</t>
  </si>
  <si>
    <t>2     бетон, кирпич</t>
  </si>
  <si>
    <t>ВСТАВИТЬ</t>
  </si>
  <si>
    <t>вставить значение 1,2</t>
  </si>
  <si>
    <r>
      <t>для L</t>
    </r>
    <r>
      <rPr>
        <vertAlign val="subscript"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 xml:space="preserve">                      k</t>
    </r>
    <r>
      <rPr>
        <vertAlign val="subscript"/>
        <sz val="12"/>
        <color theme="1"/>
        <rFont val="Arial"/>
        <family val="2"/>
        <charset val="238"/>
      </rPr>
      <t>c1</t>
    </r>
    <r>
      <rPr>
        <sz val="12"/>
        <color theme="1"/>
        <rFont val="Arial"/>
        <family val="2"/>
        <charset val="238"/>
      </rPr>
      <t>=1</t>
    </r>
  </si>
  <si>
    <t>№ отрезка</t>
  </si>
  <si>
    <r>
      <t>для L</t>
    </r>
    <r>
      <rPr>
        <vertAlign val="subscript"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                     k</t>
    </r>
    <r>
      <rPr>
        <vertAlign val="subscript"/>
        <sz val="12"/>
        <color theme="1"/>
        <rFont val="Arial"/>
        <family val="2"/>
        <charset val="238"/>
      </rPr>
      <t>cn</t>
    </r>
    <r>
      <rPr>
        <sz val="12"/>
        <color theme="1"/>
        <rFont val="Arial"/>
        <family val="2"/>
        <charset val="238"/>
      </rPr>
      <t>=maximum [k</t>
    </r>
    <r>
      <rPr>
        <vertAlign val="subscript"/>
        <sz val="12"/>
        <color theme="1"/>
        <rFont val="Arial"/>
        <family val="2"/>
        <charset val="238"/>
      </rPr>
      <t>cn-1</t>
    </r>
    <r>
      <rPr>
        <sz val="12"/>
        <color theme="1"/>
        <rFont val="Arial"/>
        <family val="2"/>
        <charset val="238"/>
      </rPr>
      <t>/0,5;1/(количество токоотводов ) ]</t>
    </r>
  </si>
  <si>
    <r>
      <t>k</t>
    </r>
    <r>
      <rPr>
        <sz val="8"/>
        <color indexed="8"/>
        <rFont val="Czcionka tekstu podstawowego"/>
        <charset val="238"/>
      </rPr>
      <t>m</t>
    </r>
  </si>
  <si>
    <t>Материал изоляции внешней системы молниезащиты</t>
  </si>
  <si>
    <t xml:space="preserve">Количество токоотводов </t>
  </si>
  <si>
    <t>УПРОЩЕННЫЙ МЕТОД расчёта разделительного интервала</t>
  </si>
  <si>
    <t xml:space="preserve">СОГЛАСНО  МЭК 62305 ( 19 РАСЧЕТНЫХ ОТРЕЗКОВ ) </t>
  </si>
  <si>
    <t>количество токоотводов, соединённых с мачтой</t>
  </si>
  <si>
    <r>
      <t>для i&gt;1 и i&lt;n       k</t>
    </r>
    <r>
      <rPr>
        <vertAlign val="subscript"/>
        <sz val="12"/>
        <color theme="1"/>
        <rFont val="Arial"/>
        <family val="2"/>
        <charset val="238"/>
      </rPr>
      <t>ci</t>
    </r>
    <r>
      <rPr>
        <sz val="12"/>
        <color theme="1"/>
        <rFont val="Arial"/>
        <family val="2"/>
        <charset val="238"/>
      </rPr>
      <t>=(k</t>
    </r>
    <r>
      <rPr>
        <vertAlign val="subscript"/>
        <sz val="12"/>
        <color theme="1"/>
        <rFont val="Arial"/>
        <family val="2"/>
        <charset val="238"/>
      </rPr>
      <t>ci-1</t>
    </r>
    <r>
      <rPr>
        <sz val="12"/>
        <color theme="1"/>
        <rFont val="Arial"/>
        <family val="2"/>
        <charset val="238"/>
      </rPr>
      <t>/0,5 )</t>
    </r>
  </si>
  <si>
    <t>Московский офис:</t>
  </si>
  <si>
    <t>Россия, Москва, 125167, 4-я ул. 8 Марта, д.6а, стр.1</t>
  </si>
  <si>
    <t>тел.: (495) 916-52-62, Факс: (495) 916-52-08</t>
  </si>
  <si>
    <t>АО" Диэлектрические кабельные системы"</t>
  </si>
  <si>
    <t>Свои вопросы/предложения по работе с данной формой вы можете задать менеджеру по продукции Симкину Борису по адресу электронной почты boris.simkin@dkc.ru, либо по телефону 8(495) 916-52-62 (доб. 1086)</t>
  </si>
  <si>
    <t>Уровень защиты (согласно СО 153-34.21.122-2003)</t>
  </si>
  <si>
    <t>3     прочее</t>
  </si>
  <si>
    <t>МЫ РЕКОМЕНДУЕМ ВАМ ТАБЛИЦУ ДЛЯ ОПРЕДЕЛЕНИЯ  РАЗДЕЛИТЕЛЬНОГО ИНТЕРВАЛА СОГЛАСНО СТАНДАРТУ ГОСТ Р МЭК 62305-3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</si>
</sst>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3"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B050"/>
      <name val="Czcionka tekstu podstawowego"/>
      <charset val="238"/>
    </font>
    <font>
      <b/>
      <sz val="9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vertAlign val="subscript"/>
      <sz val="12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2"/>
      <name val="Arial CE"/>
      <charset val="238"/>
    </font>
    <font>
      <sz val="10"/>
      <name val="Arial CE"/>
    </font>
    <font>
      <b/>
      <sz val="10"/>
      <name val="Arial CE"/>
    </font>
    <font>
      <b/>
      <sz val="10"/>
      <name val="Arial CE"/>
      <charset val="238"/>
    </font>
    <font>
      <b/>
      <vertAlign val="subscript"/>
      <sz val="13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8"/>
      <color rgb="FFFF0000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b/>
      <sz val="12"/>
      <color rgb="FF00B050"/>
      <name val="Czcionka tekstu podstawowego"/>
      <family val="2"/>
      <charset val="238"/>
    </font>
    <font>
      <b/>
      <sz val="8"/>
      <color rgb="FF00B050"/>
      <name val="Czcionka tekstu podstawowego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charset val="238"/>
    </font>
    <font>
      <b/>
      <sz val="10"/>
      <color rgb="FFFF0000"/>
      <name val="Arial CE"/>
      <charset val="238"/>
    </font>
    <font>
      <sz val="11"/>
      <color theme="1"/>
      <name val="Calibri"/>
      <family val="2"/>
      <charset val="238"/>
    </font>
    <font>
      <sz val="8"/>
      <color indexed="8"/>
      <name val="Czcionka tekstu podstawowego"/>
      <charset val="238"/>
    </font>
    <font>
      <b/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6" fillId="0" borderId="0"/>
  </cellStyleXfs>
  <cellXfs count="103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4" fontId="0" fillId="0" borderId="0" xfId="0" applyNumberFormat="1" applyProtection="1">
      <protection hidden="1"/>
    </xf>
    <xf numFmtId="164" fontId="9" fillId="3" borderId="0" xfId="0" applyNumberFormat="1" applyFont="1" applyFill="1" applyProtection="1">
      <protection hidden="1"/>
    </xf>
    <xf numFmtId="0" fontId="12" fillId="0" borderId="0" xfId="0" applyFont="1" applyProtection="1">
      <protection hidden="1"/>
    </xf>
    <xf numFmtId="0" fontId="20" fillId="2" borderId="4" xfId="0" applyFont="1" applyFill="1" applyBorder="1" applyAlignment="1" applyProtection="1">
      <alignment horizontal="center"/>
      <protection hidden="1"/>
    </xf>
    <xf numFmtId="0" fontId="20" fillId="2" borderId="16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2" borderId="16" xfId="0" applyFont="1" applyFill="1" applyBorder="1" applyAlignment="1" applyProtection="1">
      <alignment horizontal="center"/>
      <protection hidden="1"/>
    </xf>
    <xf numFmtId="0" fontId="26" fillId="2" borderId="12" xfId="0" applyFont="1" applyFill="1" applyBorder="1" applyAlignment="1" applyProtection="1">
      <alignment horizontal="center" vertical="center"/>
      <protection hidden="1"/>
    </xf>
    <xf numFmtId="0" fontId="20" fillId="2" borderId="19" xfId="0" applyFont="1" applyFill="1" applyBorder="1" applyAlignment="1" applyProtection="1">
      <alignment horizontal="center"/>
      <protection hidden="1"/>
    </xf>
    <xf numFmtId="0" fontId="16" fillId="0" borderId="0" xfId="1" applyProtection="1">
      <protection hidden="1"/>
    </xf>
    <xf numFmtId="0" fontId="15" fillId="0" borderId="0" xfId="1" applyFont="1" applyProtection="1">
      <protection hidden="1"/>
    </xf>
    <xf numFmtId="0" fontId="16" fillId="0" borderId="0" xfId="1" applyBorder="1" applyProtection="1"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6" fillId="0" borderId="0" xfId="1" applyFont="1" applyBorder="1" applyAlignment="1" applyProtection="1">
      <alignment horizontal="centerContinuous"/>
      <protection hidden="1"/>
    </xf>
    <xf numFmtId="0" fontId="16" fillId="0" borderId="0" xfId="1" applyBorder="1" applyAlignment="1" applyProtection="1">
      <alignment horizontal="centerContinuous"/>
      <protection hidden="1"/>
    </xf>
    <xf numFmtId="0" fontId="17" fillId="0" borderId="0" xfId="1" applyFont="1" applyBorder="1" applyProtection="1">
      <protection hidden="1"/>
    </xf>
    <xf numFmtId="0" fontId="16" fillId="0" borderId="0" xfId="1" applyFont="1" applyBorder="1" applyProtection="1">
      <protection hidden="1"/>
    </xf>
    <xf numFmtId="0" fontId="18" fillId="0" borderId="0" xfId="1" applyFont="1" applyProtection="1">
      <protection hidden="1"/>
    </xf>
    <xf numFmtId="0" fontId="16" fillId="0" borderId="0" xfId="1" applyFont="1" applyProtection="1">
      <protection hidden="1"/>
    </xf>
    <xf numFmtId="0" fontId="27" fillId="0" borderId="0" xfId="1" applyFont="1" applyProtection="1">
      <protection hidden="1"/>
    </xf>
    <xf numFmtId="0" fontId="28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1" xfId="0" applyBorder="1" applyProtection="1">
      <protection hidden="1"/>
    </xf>
    <xf numFmtId="0" fontId="30" fillId="4" borderId="20" xfId="0" applyNumberFormat="1" applyFont="1" applyFill="1" applyBorder="1" applyAlignment="1">
      <alignment horizontal="left" vertical="center"/>
    </xf>
    <xf numFmtId="0" fontId="31" fillId="4" borderId="20" xfId="0" applyNumberFormat="1" applyFont="1" applyFill="1" applyBorder="1" applyAlignment="1">
      <alignment horizontal="left" vertical="center"/>
    </xf>
    <xf numFmtId="0" fontId="0" fillId="0" borderId="0" xfId="0" applyProtection="1"/>
    <xf numFmtId="0" fontId="26" fillId="2" borderId="12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/>
    </xf>
    <xf numFmtId="164" fontId="10" fillId="2" borderId="10" xfId="0" applyNumberFormat="1" applyFont="1" applyFill="1" applyBorder="1" applyAlignment="1" applyProtection="1">
      <alignment horizontal="center"/>
    </xf>
    <xf numFmtId="164" fontId="10" fillId="2" borderId="8" xfId="0" applyNumberFormat="1" applyFont="1" applyFill="1" applyBorder="1" applyProtection="1"/>
    <xf numFmtId="164" fontId="10" fillId="2" borderId="17" xfId="0" applyNumberFormat="1" applyFont="1" applyFill="1" applyBorder="1" applyAlignment="1" applyProtection="1">
      <alignment horizontal="center"/>
    </xf>
    <xf numFmtId="164" fontId="10" fillId="2" borderId="15" xfId="0" applyNumberFormat="1" applyFont="1" applyFill="1" applyBorder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5" fontId="4" fillId="0" borderId="8" xfId="0" applyNumberFormat="1" applyFont="1" applyBorder="1" applyProtection="1">
      <protection locked="0"/>
    </xf>
    <xf numFmtId="165" fontId="4" fillId="0" borderId="15" xfId="0" applyNumberFormat="1" applyFont="1" applyBorder="1" applyProtection="1">
      <protection locked="0"/>
    </xf>
    <xf numFmtId="165" fontId="4" fillId="0" borderId="18" xfId="0" applyNumberFormat="1" applyFont="1" applyBorder="1" applyProtection="1">
      <protection locked="0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7" xfId="0" quotePrefix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4" fillId="0" borderId="10" xfId="0" applyFont="1" applyBorder="1" applyAlignment="1" applyProtection="1">
      <alignment horizontal="center" wrapText="1"/>
      <protection hidden="1"/>
    </xf>
    <xf numFmtId="0" fontId="14" fillId="0" borderId="5" xfId="0" applyFont="1" applyBorder="1" applyAlignment="1" applyProtection="1">
      <alignment horizontal="center" wrapText="1"/>
      <protection hidden="1"/>
    </xf>
    <xf numFmtId="0" fontId="14" fillId="0" borderId="6" xfId="0" applyFont="1" applyBorder="1" applyAlignment="1" applyProtection="1">
      <alignment horizontal="center" wrapText="1"/>
      <protection hidden="1"/>
    </xf>
    <xf numFmtId="0" fontId="14" fillId="0" borderId="11" xfId="0" applyFont="1" applyBorder="1" applyAlignment="1" applyProtection="1">
      <alignment horizontal="center" wrapText="1"/>
      <protection hidden="1"/>
    </xf>
    <xf numFmtId="2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8" xfId="0" applyNumberFormat="1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wrapText="1"/>
      <protection hidden="1"/>
    </xf>
    <xf numFmtId="0" fontId="25" fillId="0" borderId="9" xfId="0" applyFont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</cellXfs>
  <cellStyles count="2">
    <cellStyle name="Normalny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259910</xdr:colOff>
      <xdr:row>2</xdr:row>
      <xdr:rowOff>127000</xdr:rowOff>
    </xdr:to>
    <xdr:pic>
      <xdr:nvPicPr>
        <xdr:cNvPr id="8" name="Рисунок 7" descr="Описание: Описание: DKC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158750"/>
          <a:ext cx="1667493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700858</xdr:colOff>
      <xdr:row>8</xdr:row>
      <xdr:rowOff>152770</xdr:rowOff>
    </xdr:from>
    <xdr:to>
      <xdr:col>32</xdr:col>
      <xdr:colOff>507731</xdr:colOff>
      <xdr:row>33</xdr:row>
      <xdr:rowOff>44982</xdr:rowOff>
    </xdr:to>
    <xdr:pic>
      <xdr:nvPicPr>
        <xdr:cNvPr id="7" name="Obraz 6" descr="test-page-001(8).jpg"/>
        <xdr:cNvPicPr>
          <a:picLocks noChangeAspect="1"/>
        </xdr:cNvPicPr>
      </xdr:nvPicPr>
      <xdr:blipFill>
        <a:blip xmlns:r="http://schemas.openxmlformats.org/officeDocument/2006/relationships" r:embed="rId1"/>
        <a:srcRect l="4763" t="9427" r="2858" b="7407"/>
        <a:stretch>
          <a:fillRect/>
        </a:stretch>
      </xdr:blipFill>
      <xdr:spPr>
        <a:xfrm rot="16200000">
          <a:off x="7715289" y="948839"/>
          <a:ext cx="5403481" cy="6880509"/>
        </a:xfrm>
        <a:prstGeom prst="rect">
          <a:avLst/>
        </a:prstGeom>
      </xdr:spPr>
    </xdr:pic>
    <xdr:clientData/>
  </xdr:twoCellAnchor>
  <xdr:oneCellAnchor>
    <xdr:from>
      <xdr:col>0</xdr:col>
      <xdr:colOff>297395</xdr:colOff>
      <xdr:row>31</xdr:row>
      <xdr:rowOff>21166</xdr:rowOff>
    </xdr:from>
    <xdr:ext cx="4256824" cy="327141"/>
    <xdr:sp macro="" textlink="">
      <xdr:nvSpPr>
        <xdr:cNvPr id="5" name="pole tekstowe 5"/>
        <xdr:cNvSpPr txBox="1"/>
      </xdr:nvSpPr>
      <xdr:spPr>
        <a:xfrm>
          <a:off x="297395" y="6762749"/>
          <a:ext cx="4256824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𝐬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𝐦𝐢𝐧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≫  𝐤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𝐣 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/ 𝐤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𝐦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  ( 𝐤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𝐜𝟏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 𝐋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𝟏 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+ 𝐤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𝐜𝟐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 𝐋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𝟐 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+…+ 𝐤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𝐜𝐧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 𝐋</a:t>
          </a:r>
          <a:r>
            <a:rPr lang="pl-PL" sz="1500" b="0" i="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𝐧</a:t>
          </a:r>
          <a:r>
            <a:rPr lang="pl-PL" sz="1500" b="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  )</a:t>
          </a:r>
          <a:endParaRPr lang="pl-PL" sz="1500" b="0" i="0">
            <a:latin typeface="Times New Roman" pitchFamily="18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285750</xdr:colOff>
      <xdr:row>0</xdr:row>
      <xdr:rowOff>133350</xdr:rowOff>
    </xdr:from>
    <xdr:to>
      <xdr:col>4</xdr:col>
      <xdr:colOff>565499</xdr:colOff>
      <xdr:row>2</xdr:row>
      <xdr:rowOff>119062</xdr:rowOff>
    </xdr:to>
    <xdr:pic>
      <xdr:nvPicPr>
        <xdr:cNvPr id="6" name="Рисунок 2" descr="Описание: Описание: DKC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2053780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2"/>
  <sheetViews>
    <sheetView showGridLines="0" showRowColHeaders="0" zoomScale="90" zoomScaleNormal="90" workbookViewId="0">
      <selection activeCell="W12" sqref="W12"/>
    </sheetView>
  </sheetViews>
  <sheetFormatPr defaultRowHeight="12.75"/>
  <cols>
    <col min="1" max="1" width="9.375" style="25" customWidth="1"/>
    <col min="2" max="2" width="10.375" style="25" customWidth="1"/>
    <col min="3" max="3" width="3.625" style="25" customWidth="1"/>
    <col min="4" max="6" width="4.5" style="25" customWidth="1"/>
    <col min="7" max="7" width="5.375" style="25" customWidth="1"/>
    <col min="8" max="16" width="4.375" style="25" customWidth="1"/>
    <col min="17" max="17" width="4.625" style="25" customWidth="1"/>
    <col min="18" max="21" width="3.625" style="25" customWidth="1"/>
    <col min="22" max="23" width="9" style="25"/>
    <col min="24" max="24" width="4.75" style="25" customWidth="1"/>
    <col min="25" max="25" width="6.125" style="25" customWidth="1"/>
    <col min="26" max="256" width="9" style="25"/>
    <col min="257" max="257" width="9.375" style="25" customWidth="1"/>
    <col min="258" max="258" width="10.375" style="25" customWidth="1"/>
    <col min="259" max="259" width="3.625" style="25" customWidth="1"/>
    <col min="260" max="262" width="4.5" style="25" customWidth="1"/>
    <col min="263" max="263" width="5.375" style="25" customWidth="1"/>
    <col min="264" max="272" width="4.375" style="25" customWidth="1"/>
    <col min="273" max="273" width="4.625" style="25" customWidth="1"/>
    <col min="274" max="277" width="3.625" style="25" customWidth="1"/>
    <col min="278" max="512" width="9" style="25"/>
    <col min="513" max="513" width="9.375" style="25" customWidth="1"/>
    <col min="514" max="514" width="10.375" style="25" customWidth="1"/>
    <col min="515" max="515" width="3.625" style="25" customWidth="1"/>
    <col min="516" max="518" width="4.5" style="25" customWidth="1"/>
    <col min="519" max="519" width="5.375" style="25" customWidth="1"/>
    <col min="520" max="528" width="4.375" style="25" customWidth="1"/>
    <col min="529" max="529" width="4.625" style="25" customWidth="1"/>
    <col min="530" max="533" width="3.625" style="25" customWidth="1"/>
    <col min="534" max="768" width="9" style="25"/>
    <col min="769" max="769" width="9.375" style="25" customWidth="1"/>
    <col min="770" max="770" width="10.375" style="25" customWidth="1"/>
    <col min="771" max="771" width="3.625" style="25" customWidth="1"/>
    <col min="772" max="774" width="4.5" style="25" customWidth="1"/>
    <col min="775" max="775" width="5.375" style="25" customWidth="1"/>
    <col min="776" max="784" width="4.375" style="25" customWidth="1"/>
    <col min="785" max="785" width="4.625" style="25" customWidth="1"/>
    <col min="786" max="789" width="3.625" style="25" customWidth="1"/>
    <col min="790" max="1024" width="9" style="25"/>
    <col min="1025" max="1025" width="9.375" style="25" customWidth="1"/>
    <col min="1026" max="1026" width="10.375" style="25" customWidth="1"/>
    <col min="1027" max="1027" width="3.625" style="25" customWidth="1"/>
    <col min="1028" max="1030" width="4.5" style="25" customWidth="1"/>
    <col min="1031" max="1031" width="5.375" style="25" customWidth="1"/>
    <col min="1032" max="1040" width="4.375" style="25" customWidth="1"/>
    <col min="1041" max="1041" width="4.625" style="25" customWidth="1"/>
    <col min="1042" max="1045" width="3.625" style="25" customWidth="1"/>
    <col min="1046" max="1280" width="9" style="25"/>
    <col min="1281" max="1281" width="9.375" style="25" customWidth="1"/>
    <col min="1282" max="1282" width="10.375" style="25" customWidth="1"/>
    <col min="1283" max="1283" width="3.625" style="25" customWidth="1"/>
    <col min="1284" max="1286" width="4.5" style="25" customWidth="1"/>
    <col min="1287" max="1287" width="5.375" style="25" customWidth="1"/>
    <col min="1288" max="1296" width="4.375" style="25" customWidth="1"/>
    <col min="1297" max="1297" width="4.625" style="25" customWidth="1"/>
    <col min="1298" max="1301" width="3.625" style="25" customWidth="1"/>
    <col min="1302" max="1536" width="9" style="25"/>
    <col min="1537" max="1537" width="9.375" style="25" customWidth="1"/>
    <col min="1538" max="1538" width="10.375" style="25" customWidth="1"/>
    <col min="1539" max="1539" width="3.625" style="25" customWidth="1"/>
    <col min="1540" max="1542" width="4.5" style="25" customWidth="1"/>
    <col min="1543" max="1543" width="5.375" style="25" customWidth="1"/>
    <col min="1544" max="1552" width="4.375" style="25" customWidth="1"/>
    <col min="1553" max="1553" width="4.625" style="25" customWidth="1"/>
    <col min="1554" max="1557" width="3.625" style="25" customWidth="1"/>
    <col min="1558" max="1792" width="9" style="25"/>
    <col min="1793" max="1793" width="9.375" style="25" customWidth="1"/>
    <col min="1794" max="1794" width="10.375" style="25" customWidth="1"/>
    <col min="1795" max="1795" width="3.625" style="25" customWidth="1"/>
    <col min="1796" max="1798" width="4.5" style="25" customWidth="1"/>
    <col min="1799" max="1799" width="5.375" style="25" customWidth="1"/>
    <col min="1800" max="1808" width="4.375" style="25" customWidth="1"/>
    <col min="1809" max="1809" width="4.625" style="25" customWidth="1"/>
    <col min="1810" max="1813" width="3.625" style="25" customWidth="1"/>
    <col min="1814" max="2048" width="9" style="25"/>
    <col min="2049" max="2049" width="9.375" style="25" customWidth="1"/>
    <col min="2050" max="2050" width="10.375" style="25" customWidth="1"/>
    <col min="2051" max="2051" width="3.625" style="25" customWidth="1"/>
    <col min="2052" max="2054" width="4.5" style="25" customWidth="1"/>
    <col min="2055" max="2055" width="5.375" style="25" customWidth="1"/>
    <col min="2056" max="2064" width="4.375" style="25" customWidth="1"/>
    <col min="2065" max="2065" width="4.625" style="25" customWidth="1"/>
    <col min="2066" max="2069" width="3.625" style="25" customWidth="1"/>
    <col min="2070" max="2304" width="9" style="25"/>
    <col min="2305" max="2305" width="9.375" style="25" customWidth="1"/>
    <col min="2306" max="2306" width="10.375" style="25" customWidth="1"/>
    <col min="2307" max="2307" width="3.625" style="25" customWidth="1"/>
    <col min="2308" max="2310" width="4.5" style="25" customWidth="1"/>
    <col min="2311" max="2311" width="5.375" style="25" customWidth="1"/>
    <col min="2312" max="2320" width="4.375" style="25" customWidth="1"/>
    <col min="2321" max="2321" width="4.625" style="25" customWidth="1"/>
    <col min="2322" max="2325" width="3.625" style="25" customWidth="1"/>
    <col min="2326" max="2560" width="9" style="25"/>
    <col min="2561" max="2561" width="9.375" style="25" customWidth="1"/>
    <col min="2562" max="2562" width="10.375" style="25" customWidth="1"/>
    <col min="2563" max="2563" width="3.625" style="25" customWidth="1"/>
    <col min="2564" max="2566" width="4.5" style="25" customWidth="1"/>
    <col min="2567" max="2567" width="5.375" style="25" customWidth="1"/>
    <col min="2568" max="2576" width="4.375" style="25" customWidth="1"/>
    <col min="2577" max="2577" width="4.625" style="25" customWidth="1"/>
    <col min="2578" max="2581" width="3.625" style="25" customWidth="1"/>
    <col min="2582" max="2816" width="9" style="25"/>
    <col min="2817" max="2817" width="9.375" style="25" customWidth="1"/>
    <col min="2818" max="2818" width="10.375" style="25" customWidth="1"/>
    <col min="2819" max="2819" width="3.625" style="25" customWidth="1"/>
    <col min="2820" max="2822" width="4.5" style="25" customWidth="1"/>
    <col min="2823" max="2823" width="5.375" style="25" customWidth="1"/>
    <col min="2824" max="2832" width="4.375" style="25" customWidth="1"/>
    <col min="2833" max="2833" width="4.625" style="25" customWidth="1"/>
    <col min="2834" max="2837" width="3.625" style="25" customWidth="1"/>
    <col min="2838" max="3072" width="9" style="25"/>
    <col min="3073" max="3073" width="9.375" style="25" customWidth="1"/>
    <col min="3074" max="3074" width="10.375" style="25" customWidth="1"/>
    <col min="3075" max="3075" width="3.625" style="25" customWidth="1"/>
    <col min="3076" max="3078" width="4.5" style="25" customWidth="1"/>
    <col min="3079" max="3079" width="5.375" style="25" customWidth="1"/>
    <col min="3080" max="3088" width="4.375" style="25" customWidth="1"/>
    <col min="3089" max="3089" width="4.625" style="25" customWidth="1"/>
    <col min="3090" max="3093" width="3.625" style="25" customWidth="1"/>
    <col min="3094" max="3328" width="9" style="25"/>
    <col min="3329" max="3329" width="9.375" style="25" customWidth="1"/>
    <col min="3330" max="3330" width="10.375" style="25" customWidth="1"/>
    <col min="3331" max="3331" width="3.625" style="25" customWidth="1"/>
    <col min="3332" max="3334" width="4.5" style="25" customWidth="1"/>
    <col min="3335" max="3335" width="5.375" style="25" customWidth="1"/>
    <col min="3336" max="3344" width="4.375" style="25" customWidth="1"/>
    <col min="3345" max="3345" width="4.625" style="25" customWidth="1"/>
    <col min="3346" max="3349" width="3.625" style="25" customWidth="1"/>
    <col min="3350" max="3584" width="9" style="25"/>
    <col min="3585" max="3585" width="9.375" style="25" customWidth="1"/>
    <col min="3586" max="3586" width="10.375" style="25" customWidth="1"/>
    <col min="3587" max="3587" width="3.625" style="25" customWidth="1"/>
    <col min="3588" max="3590" width="4.5" style="25" customWidth="1"/>
    <col min="3591" max="3591" width="5.375" style="25" customWidth="1"/>
    <col min="3592" max="3600" width="4.375" style="25" customWidth="1"/>
    <col min="3601" max="3601" width="4.625" style="25" customWidth="1"/>
    <col min="3602" max="3605" width="3.625" style="25" customWidth="1"/>
    <col min="3606" max="3840" width="9" style="25"/>
    <col min="3841" max="3841" width="9.375" style="25" customWidth="1"/>
    <col min="3842" max="3842" width="10.375" style="25" customWidth="1"/>
    <col min="3843" max="3843" width="3.625" style="25" customWidth="1"/>
    <col min="3844" max="3846" width="4.5" style="25" customWidth="1"/>
    <col min="3847" max="3847" width="5.375" style="25" customWidth="1"/>
    <col min="3848" max="3856" width="4.375" style="25" customWidth="1"/>
    <col min="3857" max="3857" width="4.625" style="25" customWidth="1"/>
    <col min="3858" max="3861" width="3.625" style="25" customWidth="1"/>
    <col min="3862" max="4096" width="9" style="25"/>
    <col min="4097" max="4097" width="9.375" style="25" customWidth="1"/>
    <col min="4098" max="4098" width="10.375" style="25" customWidth="1"/>
    <col min="4099" max="4099" width="3.625" style="25" customWidth="1"/>
    <col min="4100" max="4102" width="4.5" style="25" customWidth="1"/>
    <col min="4103" max="4103" width="5.375" style="25" customWidth="1"/>
    <col min="4104" max="4112" width="4.375" style="25" customWidth="1"/>
    <col min="4113" max="4113" width="4.625" style="25" customWidth="1"/>
    <col min="4114" max="4117" width="3.625" style="25" customWidth="1"/>
    <col min="4118" max="4352" width="9" style="25"/>
    <col min="4353" max="4353" width="9.375" style="25" customWidth="1"/>
    <col min="4354" max="4354" width="10.375" style="25" customWidth="1"/>
    <col min="4355" max="4355" width="3.625" style="25" customWidth="1"/>
    <col min="4356" max="4358" width="4.5" style="25" customWidth="1"/>
    <col min="4359" max="4359" width="5.375" style="25" customWidth="1"/>
    <col min="4360" max="4368" width="4.375" style="25" customWidth="1"/>
    <col min="4369" max="4369" width="4.625" style="25" customWidth="1"/>
    <col min="4370" max="4373" width="3.625" style="25" customWidth="1"/>
    <col min="4374" max="4608" width="9" style="25"/>
    <col min="4609" max="4609" width="9.375" style="25" customWidth="1"/>
    <col min="4610" max="4610" width="10.375" style="25" customWidth="1"/>
    <col min="4611" max="4611" width="3.625" style="25" customWidth="1"/>
    <col min="4612" max="4614" width="4.5" style="25" customWidth="1"/>
    <col min="4615" max="4615" width="5.375" style="25" customWidth="1"/>
    <col min="4616" max="4624" width="4.375" style="25" customWidth="1"/>
    <col min="4625" max="4625" width="4.625" style="25" customWidth="1"/>
    <col min="4626" max="4629" width="3.625" style="25" customWidth="1"/>
    <col min="4630" max="4864" width="9" style="25"/>
    <col min="4865" max="4865" width="9.375" style="25" customWidth="1"/>
    <col min="4866" max="4866" width="10.375" style="25" customWidth="1"/>
    <col min="4867" max="4867" width="3.625" style="25" customWidth="1"/>
    <col min="4868" max="4870" width="4.5" style="25" customWidth="1"/>
    <col min="4871" max="4871" width="5.375" style="25" customWidth="1"/>
    <col min="4872" max="4880" width="4.375" style="25" customWidth="1"/>
    <col min="4881" max="4881" width="4.625" style="25" customWidth="1"/>
    <col min="4882" max="4885" width="3.625" style="25" customWidth="1"/>
    <col min="4886" max="5120" width="9" style="25"/>
    <col min="5121" max="5121" width="9.375" style="25" customWidth="1"/>
    <col min="5122" max="5122" width="10.375" style="25" customWidth="1"/>
    <col min="5123" max="5123" width="3.625" style="25" customWidth="1"/>
    <col min="5124" max="5126" width="4.5" style="25" customWidth="1"/>
    <col min="5127" max="5127" width="5.375" style="25" customWidth="1"/>
    <col min="5128" max="5136" width="4.375" style="25" customWidth="1"/>
    <col min="5137" max="5137" width="4.625" style="25" customWidth="1"/>
    <col min="5138" max="5141" width="3.625" style="25" customWidth="1"/>
    <col min="5142" max="5376" width="9" style="25"/>
    <col min="5377" max="5377" width="9.375" style="25" customWidth="1"/>
    <col min="5378" max="5378" width="10.375" style="25" customWidth="1"/>
    <col min="5379" max="5379" width="3.625" style="25" customWidth="1"/>
    <col min="5380" max="5382" width="4.5" style="25" customWidth="1"/>
    <col min="5383" max="5383" width="5.375" style="25" customWidth="1"/>
    <col min="5384" max="5392" width="4.375" style="25" customWidth="1"/>
    <col min="5393" max="5393" width="4.625" style="25" customWidth="1"/>
    <col min="5394" max="5397" width="3.625" style="25" customWidth="1"/>
    <col min="5398" max="5632" width="9" style="25"/>
    <col min="5633" max="5633" width="9.375" style="25" customWidth="1"/>
    <col min="5634" max="5634" width="10.375" style="25" customWidth="1"/>
    <col min="5635" max="5635" width="3.625" style="25" customWidth="1"/>
    <col min="5636" max="5638" width="4.5" style="25" customWidth="1"/>
    <col min="5639" max="5639" width="5.375" style="25" customWidth="1"/>
    <col min="5640" max="5648" width="4.375" style="25" customWidth="1"/>
    <col min="5649" max="5649" width="4.625" style="25" customWidth="1"/>
    <col min="5650" max="5653" width="3.625" style="25" customWidth="1"/>
    <col min="5654" max="5888" width="9" style="25"/>
    <col min="5889" max="5889" width="9.375" style="25" customWidth="1"/>
    <col min="5890" max="5890" width="10.375" style="25" customWidth="1"/>
    <col min="5891" max="5891" width="3.625" style="25" customWidth="1"/>
    <col min="5892" max="5894" width="4.5" style="25" customWidth="1"/>
    <col min="5895" max="5895" width="5.375" style="25" customWidth="1"/>
    <col min="5896" max="5904" width="4.375" style="25" customWidth="1"/>
    <col min="5905" max="5905" width="4.625" style="25" customWidth="1"/>
    <col min="5906" max="5909" width="3.625" style="25" customWidth="1"/>
    <col min="5910" max="6144" width="9" style="25"/>
    <col min="6145" max="6145" width="9.375" style="25" customWidth="1"/>
    <col min="6146" max="6146" width="10.375" style="25" customWidth="1"/>
    <col min="6147" max="6147" width="3.625" style="25" customWidth="1"/>
    <col min="6148" max="6150" width="4.5" style="25" customWidth="1"/>
    <col min="6151" max="6151" width="5.375" style="25" customWidth="1"/>
    <col min="6152" max="6160" width="4.375" style="25" customWidth="1"/>
    <col min="6161" max="6161" width="4.625" style="25" customWidth="1"/>
    <col min="6162" max="6165" width="3.625" style="25" customWidth="1"/>
    <col min="6166" max="6400" width="9" style="25"/>
    <col min="6401" max="6401" width="9.375" style="25" customWidth="1"/>
    <col min="6402" max="6402" width="10.375" style="25" customWidth="1"/>
    <col min="6403" max="6403" width="3.625" style="25" customWidth="1"/>
    <col min="6404" max="6406" width="4.5" style="25" customWidth="1"/>
    <col min="6407" max="6407" width="5.375" style="25" customWidth="1"/>
    <col min="6408" max="6416" width="4.375" style="25" customWidth="1"/>
    <col min="6417" max="6417" width="4.625" style="25" customWidth="1"/>
    <col min="6418" max="6421" width="3.625" style="25" customWidth="1"/>
    <col min="6422" max="6656" width="9" style="25"/>
    <col min="6657" max="6657" width="9.375" style="25" customWidth="1"/>
    <col min="6658" max="6658" width="10.375" style="25" customWidth="1"/>
    <col min="6659" max="6659" width="3.625" style="25" customWidth="1"/>
    <col min="6660" max="6662" width="4.5" style="25" customWidth="1"/>
    <col min="6663" max="6663" width="5.375" style="25" customWidth="1"/>
    <col min="6664" max="6672" width="4.375" style="25" customWidth="1"/>
    <col min="6673" max="6673" width="4.625" style="25" customWidth="1"/>
    <col min="6674" max="6677" width="3.625" style="25" customWidth="1"/>
    <col min="6678" max="6912" width="9" style="25"/>
    <col min="6913" max="6913" width="9.375" style="25" customWidth="1"/>
    <col min="6914" max="6914" width="10.375" style="25" customWidth="1"/>
    <col min="6915" max="6915" width="3.625" style="25" customWidth="1"/>
    <col min="6916" max="6918" width="4.5" style="25" customWidth="1"/>
    <col min="6919" max="6919" width="5.375" style="25" customWidth="1"/>
    <col min="6920" max="6928" width="4.375" style="25" customWidth="1"/>
    <col min="6929" max="6929" width="4.625" style="25" customWidth="1"/>
    <col min="6930" max="6933" width="3.625" style="25" customWidth="1"/>
    <col min="6934" max="7168" width="9" style="25"/>
    <col min="7169" max="7169" width="9.375" style="25" customWidth="1"/>
    <col min="7170" max="7170" width="10.375" style="25" customWidth="1"/>
    <col min="7171" max="7171" width="3.625" style="25" customWidth="1"/>
    <col min="7172" max="7174" width="4.5" style="25" customWidth="1"/>
    <col min="7175" max="7175" width="5.375" style="25" customWidth="1"/>
    <col min="7176" max="7184" width="4.375" style="25" customWidth="1"/>
    <col min="7185" max="7185" width="4.625" style="25" customWidth="1"/>
    <col min="7186" max="7189" width="3.625" style="25" customWidth="1"/>
    <col min="7190" max="7424" width="9" style="25"/>
    <col min="7425" max="7425" width="9.375" style="25" customWidth="1"/>
    <col min="7426" max="7426" width="10.375" style="25" customWidth="1"/>
    <col min="7427" max="7427" width="3.625" style="25" customWidth="1"/>
    <col min="7428" max="7430" width="4.5" style="25" customWidth="1"/>
    <col min="7431" max="7431" width="5.375" style="25" customWidth="1"/>
    <col min="7432" max="7440" width="4.375" style="25" customWidth="1"/>
    <col min="7441" max="7441" width="4.625" style="25" customWidth="1"/>
    <col min="7442" max="7445" width="3.625" style="25" customWidth="1"/>
    <col min="7446" max="7680" width="9" style="25"/>
    <col min="7681" max="7681" width="9.375" style="25" customWidth="1"/>
    <col min="7682" max="7682" width="10.375" style="25" customWidth="1"/>
    <col min="7683" max="7683" width="3.625" style="25" customWidth="1"/>
    <col min="7684" max="7686" width="4.5" style="25" customWidth="1"/>
    <col min="7687" max="7687" width="5.375" style="25" customWidth="1"/>
    <col min="7688" max="7696" width="4.375" style="25" customWidth="1"/>
    <col min="7697" max="7697" width="4.625" style="25" customWidth="1"/>
    <col min="7698" max="7701" width="3.625" style="25" customWidth="1"/>
    <col min="7702" max="7936" width="9" style="25"/>
    <col min="7937" max="7937" width="9.375" style="25" customWidth="1"/>
    <col min="7938" max="7938" width="10.375" style="25" customWidth="1"/>
    <col min="7939" max="7939" width="3.625" style="25" customWidth="1"/>
    <col min="7940" max="7942" width="4.5" style="25" customWidth="1"/>
    <col min="7943" max="7943" width="5.375" style="25" customWidth="1"/>
    <col min="7944" max="7952" width="4.375" style="25" customWidth="1"/>
    <col min="7953" max="7953" width="4.625" style="25" customWidth="1"/>
    <col min="7954" max="7957" width="3.625" style="25" customWidth="1"/>
    <col min="7958" max="8192" width="9" style="25"/>
    <col min="8193" max="8193" width="9.375" style="25" customWidth="1"/>
    <col min="8194" max="8194" width="10.375" style="25" customWidth="1"/>
    <col min="8195" max="8195" width="3.625" style="25" customWidth="1"/>
    <col min="8196" max="8198" width="4.5" style="25" customWidth="1"/>
    <col min="8199" max="8199" width="5.375" style="25" customWidth="1"/>
    <col min="8200" max="8208" width="4.375" style="25" customWidth="1"/>
    <col min="8209" max="8209" width="4.625" style="25" customWidth="1"/>
    <col min="8210" max="8213" width="3.625" style="25" customWidth="1"/>
    <col min="8214" max="8448" width="9" style="25"/>
    <col min="8449" max="8449" width="9.375" style="25" customWidth="1"/>
    <col min="8450" max="8450" width="10.375" style="25" customWidth="1"/>
    <col min="8451" max="8451" width="3.625" style="25" customWidth="1"/>
    <col min="8452" max="8454" width="4.5" style="25" customWidth="1"/>
    <col min="8455" max="8455" width="5.375" style="25" customWidth="1"/>
    <col min="8456" max="8464" width="4.375" style="25" customWidth="1"/>
    <col min="8465" max="8465" width="4.625" style="25" customWidth="1"/>
    <col min="8466" max="8469" width="3.625" style="25" customWidth="1"/>
    <col min="8470" max="8704" width="9" style="25"/>
    <col min="8705" max="8705" width="9.375" style="25" customWidth="1"/>
    <col min="8706" max="8706" width="10.375" style="25" customWidth="1"/>
    <col min="8707" max="8707" width="3.625" style="25" customWidth="1"/>
    <col min="8708" max="8710" width="4.5" style="25" customWidth="1"/>
    <col min="8711" max="8711" width="5.375" style="25" customWidth="1"/>
    <col min="8712" max="8720" width="4.375" style="25" customWidth="1"/>
    <col min="8721" max="8721" width="4.625" style="25" customWidth="1"/>
    <col min="8722" max="8725" width="3.625" style="25" customWidth="1"/>
    <col min="8726" max="8960" width="9" style="25"/>
    <col min="8961" max="8961" width="9.375" style="25" customWidth="1"/>
    <col min="8962" max="8962" width="10.375" style="25" customWidth="1"/>
    <col min="8963" max="8963" width="3.625" style="25" customWidth="1"/>
    <col min="8964" max="8966" width="4.5" style="25" customWidth="1"/>
    <col min="8967" max="8967" width="5.375" style="25" customWidth="1"/>
    <col min="8968" max="8976" width="4.375" style="25" customWidth="1"/>
    <col min="8977" max="8977" width="4.625" style="25" customWidth="1"/>
    <col min="8978" max="8981" width="3.625" style="25" customWidth="1"/>
    <col min="8982" max="9216" width="9" style="25"/>
    <col min="9217" max="9217" width="9.375" style="25" customWidth="1"/>
    <col min="9218" max="9218" width="10.375" style="25" customWidth="1"/>
    <col min="9219" max="9219" width="3.625" style="25" customWidth="1"/>
    <col min="9220" max="9222" width="4.5" style="25" customWidth="1"/>
    <col min="9223" max="9223" width="5.375" style="25" customWidth="1"/>
    <col min="9224" max="9232" width="4.375" style="25" customWidth="1"/>
    <col min="9233" max="9233" width="4.625" style="25" customWidth="1"/>
    <col min="9234" max="9237" width="3.625" style="25" customWidth="1"/>
    <col min="9238" max="9472" width="9" style="25"/>
    <col min="9473" max="9473" width="9.375" style="25" customWidth="1"/>
    <col min="9474" max="9474" width="10.375" style="25" customWidth="1"/>
    <col min="9475" max="9475" width="3.625" style="25" customWidth="1"/>
    <col min="9476" max="9478" width="4.5" style="25" customWidth="1"/>
    <col min="9479" max="9479" width="5.375" style="25" customWidth="1"/>
    <col min="9480" max="9488" width="4.375" style="25" customWidth="1"/>
    <col min="9489" max="9489" width="4.625" style="25" customWidth="1"/>
    <col min="9490" max="9493" width="3.625" style="25" customWidth="1"/>
    <col min="9494" max="9728" width="9" style="25"/>
    <col min="9729" max="9729" width="9.375" style="25" customWidth="1"/>
    <col min="9730" max="9730" width="10.375" style="25" customWidth="1"/>
    <col min="9731" max="9731" width="3.625" style="25" customWidth="1"/>
    <col min="9732" max="9734" width="4.5" style="25" customWidth="1"/>
    <col min="9735" max="9735" width="5.375" style="25" customWidth="1"/>
    <col min="9736" max="9744" width="4.375" style="25" customWidth="1"/>
    <col min="9745" max="9745" width="4.625" style="25" customWidth="1"/>
    <col min="9746" max="9749" width="3.625" style="25" customWidth="1"/>
    <col min="9750" max="9984" width="9" style="25"/>
    <col min="9985" max="9985" width="9.375" style="25" customWidth="1"/>
    <col min="9986" max="9986" width="10.375" style="25" customWidth="1"/>
    <col min="9987" max="9987" width="3.625" style="25" customWidth="1"/>
    <col min="9988" max="9990" width="4.5" style="25" customWidth="1"/>
    <col min="9991" max="9991" width="5.375" style="25" customWidth="1"/>
    <col min="9992" max="10000" width="4.375" style="25" customWidth="1"/>
    <col min="10001" max="10001" width="4.625" style="25" customWidth="1"/>
    <col min="10002" max="10005" width="3.625" style="25" customWidth="1"/>
    <col min="10006" max="10240" width="9" style="25"/>
    <col min="10241" max="10241" width="9.375" style="25" customWidth="1"/>
    <col min="10242" max="10242" width="10.375" style="25" customWidth="1"/>
    <col min="10243" max="10243" width="3.625" style="25" customWidth="1"/>
    <col min="10244" max="10246" width="4.5" style="25" customWidth="1"/>
    <col min="10247" max="10247" width="5.375" style="25" customWidth="1"/>
    <col min="10248" max="10256" width="4.375" style="25" customWidth="1"/>
    <col min="10257" max="10257" width="4.625" style="25" customWidth="1"/>
    <col min="10258" max="10261" width="3.625" style="25" customWidth="1"/>
    <col min="10262" max="10496" width="9" style="25"/>
    <col min="10497" max="10497" width="9.375" style="25" customWidth="1"/>
    <col min="10498" max="10498" width="10.375" style="25" customWidth="1"/>
    <col min="10499" max="10499" width="3.625" style="25" customWidth="1"/>
    <col min="10500" max="10502" width="4.5" style="25" customWidth="1"/>
    <col min="10503" max="10503" width="5.375" style="25" customWidth="1"/>
    <col min="10504" max="10512" width="4.375" style="25" customWidth="1"/>
    <col min="10513" max="10513" width="4.625" style="25" customWidth="1"/>
    <col min="10514" max="10517" width="3.625" style="25" customWidth="1"/>
    <col min="10518" max="10752" width="9" style="25"/>
    <col min="10753" max="10753" width="9.375" style="25" customWidth="1"/>
    <col min="10754" max="10754" width="10.375" style="25" customWidth="1"/>
    <col min="10755" max="10755" width="3.625" style="25" customWidth="1"/>
    <col min="10756" max="10758" width="4.5" style="25" customWidth="1"/>
    <col min="10759" max="10759" width="5.375" style="25" customWidth="1"/>
    <col min="10760" max="10768" width="4.375" style="25" customWidth="1"/>
    <col min="10769" max="10769" width="4.625" style="25" customWidth="1"/>
    <col min="10770" max="10773" width="3.625" style="25" customWidth="1"/>
    <col min="10774" max="11008" width="9" style="25"/>
    <col min="11009" max="11009" width="9.375" style="25" customWidth="1"/>
    <col min="11010" max="11010" width="10.375" style="25" customWidth="1"/>
    <col min="11011" max="11011" width="3.625" style="25" customWidth="1"/>
    <col min="11012" max="11014" width="4.5" style="25" customWidth="1"/>
    <col min="11015" max="11015" width="5.375" style="25" customWidth="1"/>
    <col min="11016" max="11024" width="4.375" style="25" customWidth="1"/>
    <col min="11025" max="11025" width="4.625" style="25" customWidth="1"/>
    <col min="11026" max="11029" width="3.625" style="25" customWidth="1"/>
    <col min="11030" max="11264" width="9" style="25"/>
    <col min="11265" max="11265" width="9.375" style="25" customWidth="1"/>
    <col min="11266" max="11266" width="10.375" style="25" customWidth="1"/>
    <col min="11267" max="11267" width="3.625" style="25" customWidth="1"/>
    <col min="11268" max="11270" width="4.5" style="25" customWidth="1"/>
    <col min="11271" max="11271" width="5.375" style="25" customWidth="1"/>
    <col min="11272" max="11280" width="4.375" style="25" customWidth="1"/>
    <col min="11281" max="11281" width="4.625" style="25" customWidth="1"/>
    <col min="11282" max="11285" width="3.625" style="25" customWidth="1"/>
    <col min="11286" max="11520" width="9" style="25"/>
    <col min="11521" max="11521" width="9.375" style="25" customWidth="1"/>
    <col min="11522" max="11522" width="10.375" style="25" customWidth="1"/>
    <col min="11523" max="11523" width="3.625" style="25" customWidth="1"/>
    <col min="11524" max="11526" width="4.5" style="25" customWidth="1"/>
    <col min="11527" max="11527" width="5.375" style="25" customWidth="1"/>
    <col min="11528" max="11536" width="4.375" style="25" customWidth="1"/>
    <col min="11537" max="11537" width="4.625" style="25" customWidth="1"/>
    <col min="11538" max="11541" width="3.625" style="25" customWidth="1"/>
    <col min="11542" max="11776" width="9" style="25"/>
    <col min="11777" max="11777" width="9.375" style="25" customWidth="1"/>
    <col min="11778" max="11778" width="10.375" style="25" customWidth="1"/>
    <col min="11779" max="11779" width="3.625" style="25" customWidth="1"/>
    <col min="11780" max="11782" width="4.5" style="25" customWidth="1"/>
    <col min="11783" max="11783" width="5.375" style="25" customWidth="1"/>
    <col min="11784" max="11792" width="4.375" style="25" customWidth="1"/>
    <col min="11793" max="11793" width="4.625" style="25" customWidth="1"/>
    <col min="11794" max="11797" width="3.625" style="25" customWidth="1"/>
    <col min="11798" max="12032" width="9" style="25"/>
    <col min="12033" max="12033" width="9.375" style="25" customWidth="1"/>
    <col min="12034" max="12034" width="10.375" style="25" customWidth="1"/>
    <col min="12035" max="12035" width="3.625" style="25" customWidth="1"/>
    <col min="12036" max="12038" width="4.5" style="25" customWidth="1"/>
    <col min="12039" max="12039" width="5.375" style="25" customWidth="1"/>
    <col min="12040" max="12048" width="4.375" style="25" customWidth="1"/>
    <col min="12049" max="12049" width="4.625" style="25" customWidth="1"/>
    <col min="12050" max="12053" width="3.625" style="25" customWidth="1"/>
    <col min="12054" max="12288" width="9" style="25"/>
    <col min="12289" max="12289" width="9.375" style="25" customWidth="1"/>
    <col min="12290" max="12290" width="10.375" style="25" customWidth="1"/>
    <col min="12291" max="12291" width="3.625" style="25" customWidth="1"/>
    <col min="12292" max="12294" width="4.5" style="25" customWidth="1"/>
    <col min="12295" max="12295" width="5.375" style="25" customWidth="1"/>
    <col min="12296" max="12304" width="4.375" style="25" customWidth="1"/>
    <col min="12305" max="12305" width="4.625" style="25" customWidth="1"/>
    <col min="12306" max="12309" width="3.625" style="25" customWidth="1"/>
    <col min="12310" max="12544" width="9" style="25"/>
    <col min="12545" max="12545" width="9.375" style="25" customWidth="1"/>
    <col min="12546" max="12546" width="10.375" style="25" customWidth="1"/>
    <col min="12547" max="12547" width="3.625" style="25" customWidth="1"/>
    <col min="12548" max="12550" width="4.5" style="25" customWidth="1"/>
    <col min="12551" max="12551" width="5.375" style="25" customWidth="1"/>
    <col min="12552" max="12560" width="4.375" style="25" customWidth="1"/>
    <col min="12561" max="12561" width="4.625" style="25" customWidth="1"/>
    <col min="12562" max="12565" width="3.625" style="25" customWidth="1"/>
    <col min="12566" max="12800" width="9" style="25"/>
    <col min="12801" max="12801" width="9.375" style="25" customWidth="1"/>
    <col min="12802" max="12802" width="10.375" style="25" customWidth="1"/>
    <col min="12803" max="12803" width="3.625" style="25" customWidth="1"/>
    <col min="12804" max="12806" width="4.5" style="25" customWidth="1"/>
    <col min="12807" max="12807" width="5.375" style="25" customWidth="1"/>
    <col min="12808" max="12816" width="4.375" style="25" customWidth="1"/>
    <col min="12817" max="12817" width="4.625" style="25" customWidth="1"/>
    <col min="12818" max="12821" width="3.625" style="25" customWidth="1"/>
    <col min="12822" max="13056" width="9" style="25"/>
    <col min="13057" max="13057" width="9.375" style="25" customWidth="1"/>
    <col min="13058" max="13058" width="10.375" style="25" customWidth="1"/>
    <col min="13059" max="13059" width="3.625" style="25" customWidth="1"/>
    <col min="13060" max="13062" width="4.5" style="25" customWidth="1"/>
    <col min="13063" max="13063" width="5.375" style="25" customWidth="1"/>
    <col min="13064" max="13072" width="4.375" style="25" customWidth="1"/>
    <col min="13073" max="13073" width="4.625" style="25" customWidth="1"/>
    <col min="13074" max="13077" width="3.625" style="25" customWidth="1"/>
    <col min="13078" max="13312" width="9" style="25"/>
    <col min="13313" max="13313" width="9.375" style="25" customWidth="1"/>
    <col min="13314" max="13314" width="10.375" style="25" customWidth="1"/>
    <col min="13315" max="13315" width="3.625" style="25" customWidth="1"/>
    <col min="13316" max="13318" width="4.5" style="25" customWidth="1"/>
    <col min="13319" max="13319" width="5.375" style="25" customWidth="1"/>
    <col min="13320" max="13328" width="4.375" style="25" customWidth="1"/>
    <col min="13329" max="13329" width="4.625" style="25" customWidth="1"/>
    <col min="13330" max="13333" width="3.625" style="25" customWidth="1"/>
    <col min="13334" max="13568" width="9" style="25"/>
    <col min="13569" max="13569" width="9.375" style="25" customWidth="1"/>
    <col min="13570" max="13570" width="10.375" style="25" customWidth="1"/>
    <col min="13571" max="13571" width="3.625" style="25" customWidth="1"/>
    <col min="13572" max="13574" width="4.5" style="25" customWidth="1"/>
    <col min="13575" max="13575" width="5.375" style="25" customWidth="1"/>
    <col min="13576" max="13584" width="4.375" style="25" customWidth="1"/>
    <col min="13585" max="13585" width="4.625" style="25" customWidth="1"/>
    <col min="13586" max="13589" width="3.625" style="25" customWidth="1"/>
    <col min="13590" max="13824" width="9" style="25"/>
    <col min="13825" max="13825" width="9.375" style="25" customWidth="1"/>
    <col min="13826" max="13826" width="10.375" style="25" customWidth="1"/>
    <col min="13827" max="13827" width="3.625" style="25" customWidth="1"/>
    <col min="13828" max="13830" width="4.5" style="25" customWidth="1"/>
    <col min="13831" max="13831" width="5.375" style="25" customWidth="1"/>
    <col min="13832" max="13840" width="4.375" style="25" customWidth="1"/>
    <col min="13841" max="13841" width="4.625" style="25" customWidth="1"/>
    <col min="13842" max="13845" width="3.625" style="25" customWidth="1"/>
    <col min="13846" max="14080" width="9" style="25"/>
    <col min="14081" max="14081" width="9.375" style="25" customWidth="1"/>
    <col min="14082" max="14082" width="10.375" style="25" customWidth="1"/>
    <col min="14083" max="14083" width="3.625" style="25" customWidth="1"/>
    <col min="14084" max="14086" width="4.5" style="25" customWidth="1"/>
    <col min="14087" max="14087" width="5.375" style="25" customWidth="1"/>
    <col min="14088" max="14096" width="4.375" style="25" customWidth="1"/>
    <col min="14097" max="14097" width="4.625" style="25" customWidth="1"/>
    <col min="14098" max="14101" width="3.625" style="25" customWidth="1"/>
    <col min="14102" max="14336" width="9" style="25"/>
    <col min="14337" max="14337" width="9.375" style="25" customWidth="1"/>
    <col min="14338" max="14338" width="10.375" style="25" customWidth="1"/>
    <col min="14339" max="14339" width="3.625" style="25" customWidth="1"/>
    <col min="14340" max="14342" width="4.5" style="25" customWidth="1"/>
    <col min="14343" max="14343" width="5.375" style="25" customWidth="1"/>
    <col min="14344" max="14352" width="4.375" style="25" customWidth="1"/>
    <col min="14353" max="14353" width="4.625" style="25" customWidth="1"/>
    <col min="14354" max="14357" width="3.625" style="25" customWidth="1"/>
    <col min="14358" max="14592" width="9" style="25"/>
    <col min="14593" max="14593" width="9.375" style="25" customWidth="1"/>
    <col min="14594" max="14594" width="10.375" style="25" customWidth="1"/>
    <col min="14595" max="14595" width="3.625" style="25" customWidth="1"/>
    <col min="14596" max="14598" width="4.5" style="25" customWidth="1"/>
    <col min="14599" max="14599" width="5.375" style="25" customWidth="1"/>
    <col min="14600" max="14608" width="4.375" style="25" customWidth="1"/>
    <col min="14609" max="14609" width="4.625" style="25" customWidth="1"/>
    <col min="14610" max="14613" width="3.625" style="25" customWidth="1"/>
    <col min="14614" max="14848" width="9" style="25"/>
    <col min="14849" max="14849" width="9.375" style="25" customWidth="1"/>
    <col min="14850" max="14850" width="10.375" style="25" customWidth="1"/>
    <col min="14851" max="14851" width="3.625" style="25" customWidth="1"/>
    <col min="14852" max="14854" width="4.5" style="25" customWidth="1"/>
    <col min="14855" max="14855" width="5.375" style="25" customWidth="1"/>
    <col min="14856" max="14864" width="4.375" style="25" customWidth="1"/>
    <col min="14865" max="14865" width="4.625" style="25" customWidth="1"/>
    <col min="14866" max="14869" width="3.625" style="25" customWidth="1"/>
    <col min="14870" max="15104" width="9" style="25"/>
    <col min="15105" max="15105" width="9.375" style="25" customWidth="1"/>
    <col min="15106" max="15106" width="10.375" style="25" customWidth="1"/>
    <col min="15107" max="15107" width="3.625" style="25" customWidth="1"/>
    <col min="15108" max="15110" width="4.5" style="25" customWidth="1"/>
    <col min="15111" max="15111" width="5.375" style="25" customWidth="1"/>
    <col min="15112" max="15120" width="4.375" style="25" customWidth="1"/>
    <col min="15121" max="15121" width="4.625" style="25" customWidth="1"/>
    <col min="15122" max="15125" width="3.625" style="25" customWidth="1"/>
    <col min="15126" max="15360" width="9" style="25"/>
    <col min="15361" max="15361" width="9.375" style="25" customWidth="1"/>
    <col min="15362" max="15362" width="10.375" style="25" customWidth="1"/>
    <col min="15363" max="15363" width="3.625" style="25" customWidth="1"/>
    <col min="15364" max="15366" width="4.5" style="25" customWidth="1"/>
    <col min="15367" max="15367" width="5.375" style="25" customWidth="1"/>
    <col min="15368" max="15376" width="4.375" style="25" customWidth="1"/>
    <col min="15377" max="15377" width="4.625" style="25" customWidth="1"/>
    <col min="15378" max="15381" width="3.625" style="25" customWidth="1"/>
    <col min="15382" max="15616" width="9" style="25"/>
    <col min="15617" max="15617" width="9.375" style="25" customWidth="1"/>
    <col min="15618" max="15618" width="10.375" style="25" customWidth="1"/>
    <col min="15619" max="15619" width="3.625" style="25" customWidth="1"/>
    <col min="15620" max="15622" width="4.5" style="25" customWidth="1"/>
    <col min="15623" max="15623" width="5.375" style="25" customWidth="1"/>
    <col min="15624" max="15632" width="4.375" style="25" customWidth="1"/>
    <col min="15633" max="15633" width="4.625" style="25" customWidth="1"/>
    <col min="15634" max="15637" width="3.625" style="25" customWidth="1"/>
    <col min="15638" max="15872" width="9" style="25"/>
    <col min="15873" max="15873" width="9.375" style="25" customWidth="1"/>
    <col min="15874" max="15874" width="10.375" style="25" customWidth="1"/>
    <col min="15875" max="15875" width="3.625" style="25" customWidth="1"/>
    <col min="15876" max="15878" width="4.5" style="25" customWidth="1"/>
    <col min="15879" max="15879" width="5.375" style="25" customWidth="1"/>
    <col min="15880" max="15888" width="4.375" style="25" customWidth="1"/>
    <col min="15889" max="15889" width="4.625" style="25" customWidth="1"/>
    <col min="15890" max="15893" width="3.625" style="25" customWidth="1"/>
    <col min="15894" max="16128" width="9" style="25"/>
    <col min="16129" max="16129" width="9.375" style="25" customWidth="1"/>
    <col min="16130" max="16130" width="10.375" style="25" customWidth="1"/>
    <col min="16131" max="16131" width="3.625" style="25" customWidth="1"/>
    <col min="16132" max="16134" width="4.5" style="25" customWidth="1"/>
    <col min="16135" max="16135" width="5.375" style="25" customWidth="1"/>
    <col min="16136" max="16144" width="4.375" style="25" customWidth="1"/>
    <col min="16145" max="16145" width="4.625" style="25" customWidth="1"/>
    <col min="16146" max="16149" width="3.625" style="25" customWidth="1"/>
    <col min="16150" max="16384" width="9" style="25"/>
  </cols>
  <sheetData>
    <row r="2" spans="1:26" ht="14.25">
      <c r="M2" s="43" t="s">
        <v>47</v>
      </c>
      <c r="N2"/>
      <c r="O2"/>
      <c r="P2"/>
    </row>
    <row r="3" spans="1:26" ht="14.25">
      <c r="M3" s="44" t="s">
        <v>44</v>
      </c>
      <c r="N3"/>
      <c r="O3"/>
      <c r="P3"/>
    </row>
    <row r="4" spans="1:26" ht="14.25">
      <c r="M4" s="44" t="s">
        <v>45</v>
      </c>
      <c r="N4"/>
      <c r="O4"/>
      <c r="P4"/>
    </row>
    <row r="5" spans="1:26" ht="14.25">
      <c r="M5" s="44" t="s">
        <v>46</v>
      </c>
      <c r="N5"/>
      <c r="O5"/>
      <c r="P5"/>
    </row>
    <row r="7" spans="1:26" ht="15.75">
      <c r="B7" s="26" t="s">
        <v>51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9" spans="1:26">
      <c r="A9" s="27" t="s">
        <v>0</v>
      </c>
      <c r="B9" s="27" t="s">
        <v>0</v>
      </c>
      <c r="C9" s="27" t="s">
        <v>0</v>
      </c>
      <c r="D9" s="27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27" t="s">
        <v>0</v>
      </c>
      <c r="M9" s="27" t="s">
        <v>0</v>
      </c>
      <c r="O9" s="27" t="s">
        <v>0</v>
      </c>
      <c r="P9" s="27" t="s">
        <v>0</v>
      </c>
      <c r="Q9" s="27" t="s">
        <v>0</v>
      </c>
      <c r="R9" s="27"/>
    </row>
    <row r="10" spans="1:26">
      <c r="A10" s="27" t="s">
        <v>0</v>
      </c>
      <c r="B10" s="27" t="s">
        <v>0</v>
      </c>
      <c r="C10" s="27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27" t="s">
        <v>0</v>
      </c>
      <c r="M10" s="27" t="s">
        <v>0</v>
      </c>
      <c r="N10" s="27" t="s">
        <v>0</v>
      </c>
      <c r="O10" s="27" t="s">
        <v>0</v>
      </c>
      <c r="P10" s="27" t="s">
        <v>0</v>
      </c>
      <c r="Q10" s="27" t="s">
        <v>0</v>
      </c>
      <c r="R10" s="27"/>
      <c r="Z10" s="27"/>
    </row>
    <row r="11" spans="1:26">
      <c r="A11" s="27" t="s">
        <v>0</v>
      </c>
      <c r="B11" s="27" t="s">
        <v>0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7" t="s">
        <v>0</v>
      </c>
      <c r="K11" s="27" t="s">
        <v>0</v>
      </c>
      <c r="L11" s="27" t="s">
        <v>0</v>
      </c>
      <c r="M11" s="27" t="s">
        <v>0</v>
      </c>
      <c r="N11" s="27" t="s">
        <v>0</v>
      </c>
      <c r="O11" s="27" t="s">
        <v>0</v>
      </c>
      <c r="P11" s="27" t="s">
        <v>0</v>
      </c>
      <c r="Q11" s="27" t="s">
        <v>0</v>
      </c>
      <c r="R11" s="27"/>
    </row>
    <row r="12" spans="1:26">
      <c r="A12" s="27" t="s">
        <v>0</v>
      </c>
      <c r="B12" s="28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  <c r="J12" s="29" t="s">
        <v>0</v>
      </c>
      <c r="K12" s="29" t="s">
        <v>0</v>
      </c>
      <c r="L12" s="29" t="s">
        <v>0</v>
      </c>
      <c r="M12" s="29" t="s">
        <v>0</v>
      </c>
      <c r="N12" s="29" t="s">
        <v>0</v>
      </c>
      <c r="O12" s="29" t="s">
        <v>0</v>
      </c>
      <c r="P12" s="29" t="s">
        <v>0</v>
      </c>
      <c r="Q12" s="30" t="s">
        <v>0</v>
      </c>
      <c r="R12" s="30"/>
    </row>
    <row r="13" spans="1:26" ht="11.25" customHeight="1">
      <c r="A13" s="27" t="s">
        <v>0</v>
      </c>
      <c r="B13" s="31" t="s">
        <v>0</v>
      </c>
      <c r="C13" s="32" t="s">
        <v>0</v>
      </c>
      <c r="D13" s="32" t="s">
        <v>0</v>
      </c>
      <c r="E13" s="32" t="s">
        <v>0</v>
      </c>
      <c r="F13" s="32" t="s">
        <v>0</v>
      </c>
      <c r="G13" s="32" t="s">
        <v>0</v>
      </c>
      <c r="H13" s="32" t="s">
        <v>0</v>
      </c>
      <c r="I13" s="32" t="s">
        <v>0</v>
      </c>
      <c r="J13" s="32" t="s">
        <v>0</v>
      </c>
      <c r="K13" s="32" t="s">
        <v>0</v>
      </c>
      <c r="L13" s="32" t="s">
        <v>0</v>
      </c>
      <c r="M13" s="32" t="s">
        <v>0</v>
      </c>
      <c r="N13" s="32" t="s">
        <v>0</v>
      </c>
      <c r="O13" s="32" t="s">
        <v>0</v>
      </c>
      <c r="P13" s="32" t="s">
        <v>0</v>
      </c>
      <c r="Q13" s="27" t="s">
        <v>0</v>
      </c>
      <c r="R13" s="27"/>
    </row>
    <row r="14" spans="1:26">
      <c r="A14" s="27" t="s">
        <v>0</v>
      </c>
      <c r="B14" s="31" t="s">
        <v>0</v>
      </c>
      <c r="C14" s="28" t="s">
        <v>0</v>
      </c>
      <c r="D14" s="32" t="s">
        <v>0</v>
      </c>
      <c r="E14" s="32" t="s">
        <v>0</v>
      </c>
      <c r="F14" s="32" t="s">
        <v>0</v>
      </c>
      <c r="G14" s="32" t="s">
        <v>0</v>
      </c>
      <c r="H14" s="32" t="s">
        <v>0</v>
      </c>
      <c r="I14" s="32" t="s">
        <v>0</v>
      </c>
      <c r="J14" s="32" t="s">
        <v>0</v>
      </c>
      <c r="K14" s="32" t="s">
        <v>0</v>
      </c>
      <c r="L14" s="32" t="s">
        <v>0</v>
      </c>
      <c r="M14" s="32" t="s">
        <v>0</v>
      </c>
      <c r="N14" s="32" t="s">
        <v>0</v>
      </c>
      <c r="O14" s="32" t="s">
        <v>0</v>
      </c>
      <c r="P14" s="32" t="s">
        <v>0</v>
      </c>
      <c r="Q14" s="27" t="s">
        <v>0</v>
      </c>
      <c r="R14" s="27"/>
    </row>
    <row r="15" spans="1:26">
      <c r="A15" s="27" t="s">
        <v>0</v>
      </c>
      <c r="B15" s="27" t="s">
        <v>0</v>
      </c>
      <c r="C15" s="28" t="s">
        <v>0</v>
      </c>
      <c r="D15" s="32" t="s">
        <v>0</v>
      </c>
      <c r="E15" s="32" t="s">
        <v>0</v>
      </c>
      <c r="F15" s="32" t="s">
        <v>0</v>
      </c>
      <c r="G15" s="32" t="s">
        <v>0</v>
      </c>
      <c r="H15" s="32" t="s">
        <v>0</v>
      </c>
      <c r="I15" s="32" t="s">
        <v>0</v>
      </c>
      <c r="J15" s="32" t="s">
        <v>0</v>
      </c>
      <c r="K15" s="32" t="s">
        <v>0</v>
      </c>
      <c r="L15" s="32" t="s">
        <v>0</v>
      </c>
      <c r="M15" s="32" t="s">
        <v>0</v>
      </c>
      <c r="N15" s="32" t="s">
        <v>0</v>
      </c>
      <c r="O15" s="32" t="s">
        <v>0</v>
      </c>
      <c r="P15" s="32" t="s">
        <v>0</v>
      </c>
      <c r="Q15" s="27" t="s">
        <v>0</v>
      </c>
      <c r="R15" s="27"/>
    </row>
    <row r="16" spans="1:26">
      <c r="A16" s="27" t="s">
        <v>0</v>
      </c>
      <c r="B16" s="27" t="s">
        <v>0</v>
      </c>
      <c r="C16" s="28" t="s">
        <v>0</v>
      </c>
      <c r="D16" s="32" t="s">
        <v>0</v>
      </c>
      <c r="E16" s="32" t="s">
        <v>0</v>
      </c>
      <c r="F16" s="32" t="s">
        <v>0</v>
      </c>
      <c r="G16" s="32" t="s">
        <v>0</v>
      </c>
      <c r="H16" s="32" t="s">
        <v>0</v>
      </c>
      <c r="I16" s="32" t="s">
        <v>0</v>
      </c>
      <c r="J16" s="32" t="s">
        <v>0</v>
      </c>
      <c r="K16" s="32" t="s">
        <v>0</v>
      </c>
      <c r="L16" s="32" t="s">
        <v>0</v>
      </c>
      <c r="M16" s="32" t="s">
        <v>0</v>
      </c>
      <c r="N16" s="32" t="s">
        <v>0</v>
      </c>
      <c r="O16" s="32" t="s">
        <v>0</v>
      </c>
      <c r="P16" s="32" t="s">
        <v>0</v>
      </c>
      <c r="Q16" s="27" t="s">
        <v>0</v>
      </c>
      <c r="R16" s="27"/>
    </row>
    <row r="17" spans="1:28" ht="16.5" customHeight="1">
      <c r="A17" s="27" t="s">
        <v>0</v>
      </c>
      <c r="B17" s="31" t="s">
        <v>0</v>
      </c>
      <c r="C17" s="28" t="s">
        <v>0</v>
      </c>
      <c r="D17" s="32" t="s">
        <v>0</v>
      </c>
      <c r="E17" s="32" t="s">
        <v>0</v>
      </c>
      <c r="F17" s="32" t="s">
        <v>0</v>
      </c>
      <c r="G17" s="32" t="s">
        <v>0</v>
      </c>
      <c r="H17" s="32" t="s">
        <v>0</v>
      </c>
      <c r="I17" s="32" t="s">
        <v>0</v>
      </c>
      <c r="J17" s="32" t="s">
        <v>0</v>
      </c>
      <c r="K17" s="32" t="s">
        <v>0</v>
      </c>
      <c r="L17" s="32" t="s">
        <v>0</v>
      </c>
      <c r="M17" s="32" t="s">
        <v>0</v>
      </c>
      <c r="N17" s="32" t="s">
        <v>0</v>
      </c>
      <c r="O17" s="32" t="s">
        <v>0</v>
      </c>
      <c r="P17" s="32" t="s">
        <v>0</v>
      </c>
      <c r="Q17" s="27" t="s">
        <v>0</v>
      </c>
      <c r="R17" s="27"/>
    </row>
    <row r="18" spans="1:28" ht="16.5" customHeight="1">
      <c r="A18" s="27" t="s">
        <v>0</v>
      </c>
      <c r="B18" s="31" t="s">
        <v>0</v>
      </c>
      <c r="C18" s="28" t="s">
        <v>0</v>
      </c>
      <c r="D18" s="32" t="s">
        <v>0</v>
      </c>
      <c r="E18" s="32" t="s">
        <v>0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 t="s">
        <v>0</v>
      </c>
      <c r="L18" s="32" t="s">
        <v>0</v>
      </c>
      <c r="M18" s="32" t="s">
        <v>0</v>
      </c>
      <c r="N18" s="32" t="s">
        <v>0</v>
      </c>
      <c r="O18" s="32" t="s">
        <v>0</v>
      </c>
      <c r="P18" s="32" t="s">
        <v>0</v>
      </c>
      <c r="Q18" s="27" t="s">
        <v>0</v>
      </c>
      <c r="R18" s="27"/>
      <c r="AA18" s="33"/>
    </row>
    <row r="19" spans="1:28" ht="51" customHeight="1">
      <c r="A19" s="27" t="s">
        <v>0</v>
      </c>
      <c r="B19" s="58" t="s">
        <v>48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AA19" s="34"/>
      <c r="AB19" s="34"/>
    </row>
    <row r="20" spans="1:28" ht="16.5" customHeight="1">
      <c r="A20" s="27" t="s">
        <v>0</v>
      </c>
      <c r="B20" s="31" t="s">
        <v>0</v>
      </c>
      <c r="C20" s="28" t="s">
        <v>0</v>
      </c>
      <c r="D20" s="32" t="s">
        <v>0</v>
      </c>
      <c r="E20" s="32" t="s">
        <v>0</v>
      </c>
      <c r="G20" s="32" t="s">
        <v>0</v>
     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 <v>0</v>
      </c>
      <c r="M20" s="32" t="s">
        <v>0</v>
      </c>
      <c r="N20" s="32" t="s">
        <v>0</v>
      </c>
      <c r="O20" s="32" t="s">
        <v>0</v>
      </c>
      <c r="AA20" s="34"/>
      <c r="AB20" s="34"/>
    </row>
    <row r="21" spans="1:28" ht="14.25" customHeight="1">
      <c r="A21" s="27" t="s">
        <v>0</v>
      </c>
      <c r="B21" s="31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32" t="s">
        <v>0</v>
      </c>
      <c r="N21" s="32" t="s">
        <v>0</v>
      </c>
      <c r="O21" s="32" t="s">
        <v>0</v>
      </c>
      <c r="AA21" s="34"/>
      <c r="AB21" s="34"/>
    </row>
    <row r="22" spans="1:28">
      <c r="A22" s="27" t="s">
        <v>0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  <c r="J22" s="29" t="s">
        <v>0</v>
      </c>
      <c r="K22" s="29" t="s">
        <v>0</v>
      </c>
      <c r="L22" s="29" t="s">
        <v>0</v>
      </c>
      <c r="M22" s="29" t="s">
        <v>0</v>
      </c>
      <c r="N22" s="29" t="s">
        <v>0</v>
      </c>
      <c r="O22" s="29" t="s">
        <v>0</v>
      </c>
      <c r="AB22" s="34"/>
    </row>
    <row r="23" spans="1:28">
      <c r="A23" s="27" t="s">
        <v>0</v>
      </c>
      <c r="B23" s="31" t="s">
        <v>0</v>
      </c>
      <c r="C23" s="32" t="s">
        <v>0</v>
      </c>
      <c r="D23" s="32" t="s">
        <v>0</v>
      </c>
      <c r="E23" s="32" t="s">
        <v>0</v>
      </c>
      <c r="F23" s="32" t="s">
        <v>0</v>
      </c>
      <c r="G23" s="32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2" t="s">
        <v>0</v>
      </c>
      <c r="O23" s="32" t="s">
        <v>0</v>
      </c>
      <c r="AA23" s="34"/>
      <c r="AB23" s="34"/>
    </row>
    <row r="24" spans="1:28">
      <c r="A24" s="27" t="s">
        <v>0</v>
      </c>
      <c r="B24" s="31" t="s">
        <v>0</v>
      </c>
      <c r="C24" s="28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 t="s">
        <v>0</v>
      </c>
      <c r="L24" s="32" t="s">
        <v>0</v>
      </c>
      <c r="M24" s="32" t="s">
        <v>0</v>
      </c>
      <c r="N24" s="32" t="s">
        <v>0</v>
      </c>
      <c r="O24" s="32" t="s">
        <v>0</v>
      </c>
      <c r="AA24" s="34"/>
      <c r="AB24" s="34"/>
    </row>
    <row r="25" spans="1:28">
      <c r="A25" s="27" t="s">
        <v>0</v>
      </c>
      <c r="B25" s="31" t="s">
        <v>0</v>
      </c>
      <c r="C25" s="28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Q25" s="27" t="s">
        <v>0</v>
      </c>
      <c r="R25" s="27"/>
    </row>
    <row r="26" spans="1:28">
      <c r="A26" s="27" t="s">
        <v>0</v>
      </c>
      <c r="B26" s="27" t="s">
        <v>0</v>
      </c>
      <c r="C26" s="31" t="s">
        <v>0</v>
      </c>
      <c r="D26" s="27" t="s">
        <v>0</v>
      </c>
      <c r="E26" s="27" t="s">
        <v>0</v>
      </c>
      <c r="F26" s="27" t="s">
        <v>0</v>
      </c>
      <c r="G26" s="27" t="s">
        <v>0</v>
      </c>
      <c r="H26" s="27" t="s">
        <v>0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  <c r="N26" s="27" t="s">
        <v>0</v>
      </c>
      <c r="O26" s="27" t="s">
        <v>0</v>
      </c>
      <c r="P26" s="32" t="s">
        <v>0</v>
      </c>
      <c r="Q26" s="27" t="s">
        <v>0</v>
      </c>
      <c r="R26" s="27"/>
      <c r="V26" s="33"/>
      <c r="AA26" s="33"/>
    </row>
    <row r="27" spans="1:28">
      <c r="A27" s="27" t="s">
        <v>0</v>
      </c>
      <c r="B27" s="27" t="s">
        <v>0</v>
      </c>
      <c r="C27" s="27" t="s">
        <v>0</v>
      </c>
      <c r="D27" s="27" t="s">
        <v>0</v>
      </c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 t="s">
        <v>0</v>
      </c>
      <c r="K27" s="27" t="s">
        <v>0</v>
      </c>
      <c r="L27" s="27" t="s">
        <v>0</v>
      </c>
      <c r="M27" s="27" t="s">
        <v>0</v>
      </c>
      <c r="N27" s="27" t="s">
        <v>0</v>
      </c>
      <c r="O27" s="27" t="s">
        <v>0</v>
      </c>
      <c r="P27" s="32" t="s">
        <v>0</v>
      </c>
      <c r="Q27" s="27" t="s">
        <v>0</v>
      </c>
      <c r="R27" s="27"/>
      <c r="AA27" s="33"/>
    </row>
    <row r="28" spans="1:28">
      <c r="A28" s="27" t="s">
        <v>0</v>
      </c>
      <c r="B28" s="27" t="s">
        <v>0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 t="s">
        <v>0</v>
      </c>
      <c r="L28" s="27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7" t="s">
        <v>0</v>
      </c>
      <c r="R28" s="27"/>
      <c r="X28" s="25" t="s">
        <v>0</v>
      </c>
    </row>
    <row r="29" spans="1:28">
      <c r="A29" s="27" t="s">
        <v>0</v>
      </c>
      <c r="B29" s="27" t="s">
        <v>0</v>
      </c>
      <c r="C29" s="27" t="s">
        <v>0</v>
      </c>
      <c r="D29" s="27" t="s">
        <v>0</v>
      </c>
      <c r="E29" s="27" t="s">
        <v>0</v>
      </c>
      <c r="F29" s="27" t="s">
        <v>0</v>
      </c>
      <c r="G29" s="27" t="s">
        <v>0</v>
      </c>
      <c r="H29" s="27" t="s">
        <v>0</v>
      </c>
      <c r="I29" s="27" t="s">
        <v>0</v>
      </c>
      <c r="J29" s="27" t="s">
        <v>0</v>
      </c>
      <c r="K29" s="27" t="s">
        <v>0</v>
      </c>
      <c r="L29" s="27" t="s">
        <v>0</v>
      </c>
      <c r="M29" s="27" t="s">
        <v>0</v>
      </c>
      <c r="N29" s="27" t="s">
        <v>0</v>
      </c>
      <c r="O29" s="27" t="s">
        <v>0</v>
      </c>
      <c r="P29" s="27" t="s">
        <v>0</v>
      </c>
      <c r="Q29" s="27" t="s">
        <v>0</v>
      </c>
      <c r="R29" s="27"/>
    </row>
    <row r="31" spans="1:28">
      <c r="T31" s="35"/>
      <c r="U31" s="35"/>
      <c r="V31" s="35"/>
      <c r="W31" s="35"/>
    </row>
    <row r="32" spans="1:28">
      <c r="T32" s="35"/>
      <c r="U32" s="35"/>
      <c r="V32" s="35"/>
      <c r="W32" s="35"/>
    </row>
  </sheetData>
  <sheetProtection formatCells="0" formatColumns="0" formatRows="0" insertColumns="0" insertRows="0" insertHyperlinks="0" deleteColumns="0" deleteRows="0" sort="0" autoFilter="0" pivotTables="0"/>
  <mergeCells count="1">
    <mergeCell ref="B19:M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showGridLines="0" tabSelected="1" topLeftCell="A5" zoomScale="80" zoomScaleNormal="80" workbookViewId="0">
      <selection activeCell="N8" sqref="N8"/>
    </sheetView>
  </sheetViews>
  <sheetFormatPr defaultRowHeight="14.25"/>
  <cols>
    <col min="1" max="1" width="5.625" style="45" customWidth="1"/>
    <col min="2" max="2" width="4.625" style="45" customWidth="1"/>
    <col min="3" max="3" width="3.875" style="45" customWidth="1"/>
    <col min="4" max="4" width="9" style="45"/>
    <col min="5" max="5" width="12.625" style="45" customWidth="1"/>
    <col min="6" max="6" width="9.625" style="45" customWidth="1"/>
    <col min="7" max="7" width="14.375" style="45" customWidth="1"/>
    <col min="8" max="8" width="3.625" style="45" customWidth="1"/>
    <col min="9" max="9" width="0" style="45" hidden="1" customWidth="1"/>
    <col min="10" max="10" width="11.625" style="45" hidden="1" customWidth="1"/>
    <col min="11" max="11" width="6.25" style="45" hidden="1" customWidth="1"/>
    <col min="12" max="12" width="6" style="45" hidden="1" customWidth="1"/>
    <col min="13" max="13" width="3.375" style="45" customWidth="1"/>
    <col min="14" max="14" width="1.75" style="45" customWidth="1"/>
    <col min="15" max="15" width="9.125" style="45" customWidth="1"/>
    <col min="16" max="16" width="10.125" style="54" customWidth="1"/>
    <col min="17" max="17" width="8.25" style="45" hidden="1" customWidth="1"/>
    <col min="18" max="18" width="9" style="45" hidden="1" customWidth="1"/>
    <col min="19" max="19" width="9.25" style="45" bestFit="1" customWidth="1"/>
    <col min="20" max="23" width="9" style="45"/>
    <col min="24" max="24" width="9" style="45" customWidth="1"/>
    <col min="25" max="25" width="3.5" style="45" customWidth="1"/>
    <col min="26" max="26" width="2.5" style="45" customWidth="1"/>
    <col min="27" max="27" width="3.5" style="45" customWidth="1"/>
    <col min="28" max="28" width="3.875" style="45" customWidth="1"/>
    <col min="29" max="29" width="4.5" style="45" customWidth="1"/>
    <col min="30" max="30" width="7.75" style="45" customWidth="1"/>
    <col min="31" max="31" width="9" style="45"/>
    <col min="32" max="32" width="4" style="45" customWidth="1"/>
    <col min="33" max="16384" width="9" style="45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6"/>
      <c r="P2" s="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1"/>
      <c r="B6" s="6" t="s">
        <v>40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7" t="s">
        <v>41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1"/>
      <c r="B10" s="100" t="s">
        <v>49</v>
      </c>
      <c r="C10" s="101"/>
      <c r="D10" s="101"/>
      <c r="E10" s="102"/>
      <c r="F10" s="46" t="s">
        <v>29</v>
      </c>
      <c r="G10" s="12" t="s">
        <v>3</v>
      </c>
      <c r="H10" s="1"/>
      <c r="I10" s="1"/>
      <c r="J10" s="1"/>
      <c r="K10" s="1"/>
      <c r="L10" s="1"/>
      <c r="M10" s="1"/>
      <c r="N10" s="1"/>
      <c r="O10" s="84" t="s">
        <v>35</v>
      </c>
      <c r="P10" s="47" t="s">
        <v>32</v>
      </c>
      <c r="Q10" s="89" t="s">
        <v>1</v>
      </c>
      <c r="R10" s="60" t="s">
        <v>4</v>
      </c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8" t="s">
        <v>26</v>
      </c>
      <c r="C11" s="9"/>
      <c r="D11" s="9"/>
      <c r="E11" s="9"/>
      <c r="F11" s="91">
        <v>2</v>
      </c>
      <c r="G11" s="86">
        <f>IF(F11=1,0.08,IF(F11=2,0.06,IF(F11=3,0.04,"исправить данные ")))</f>
        <v>0.06</v>
      </c>
      <c r="H11" s="1"/>
      <c r="I11" s="1"/>
      <c r="J11" s="1"/>
      <c r="K11" s="1"/>
      <c r="L11" s="1"/>
      <c r="M11" s="1"/>
      <c r="N11" s="1"/>
      <c r="O11" s="85"/>
      <c r="P11" s="48" t="s">
        <v>2</v>
      </c>
      <c r="Q11" s="90"/>
      <c r="R11" s="61"/>
      <c r="S11" s="1" t="s">
        <v>0</v>
      </c>
      <c r="T11" s="1" t="s">
        <v>0</v>
      </c>
      <c r="U11" s="1" t="s">
        <v>0</v>
      </c>
      <c r="V11" s="1" t="s">
        <v>0</v>
      </c>
      <c r="W11" s="1"/>
      <c r="X11" s="1"/>
      <c r="Y11" s="1"/>
      <c r="Z11" s="1"/>
    </row>
    <row r="12" spans="1:26" ht="15.75">
      <c r="A12" s="1"/>
      <c r="B12" s="8" t="s">
        <v>27</v>
      </c>
      <c r="C12" s="9"/>
      <c r="D12" s="9"/>
      <c r="E12" s="9"/>
      <c r="F12" s="92"/>
      <c r="G12" s="87"/>
      <c r="H12" s="13"/>
      <c r="I12" s="1"/>
      <c r="J12" s="1"/>
      <c r="K12" s="1"/>
      <c r="L12" s="1"/>
      <c r="M12" s="1"/>
      <c r="N12" s="1"/>
      <c r="O12" s="19" t="s">
        <v>6</v>
      </c>
      <c r="P12" s="55">
        <v>5</v>
      </c>
      <c r="Q12" s="49">
        <f>IF(G24=1,1,IF(G24=2,0.5,IF(G24=3,1/3,IF(G24=4,0.25,0))))</f>
        <v>1</v>
      </c>
      <c r="R12" s="50">
        <f>IF(P12&gt;0,MAX(P12*Q12,1/G21),0)</f>
        <v>5</v>
      </c>
      <c r="S12" s="16" t="s">
        <v>0</v>
      </c>
      <c r="T12" s="1" t="s">
        <v>0</v>
      </c>
      <c r="U12" s="1" t="s">
        <v>0</v>
      </c>
      <c r="V12" s="1" t="s">
        <v>0</v>
      </c>
      <c r="W12" s="1"/>
      <c r="X12" s="1"/>
      <c r="Y12" s="1"/>
      <c r="Z12" s="1"/>
    </row>
    <row r="13" spans="1:26" ht="16.5" thickBot="1">
      <c r="A13" s="1"/>
      <c r="B13" s="10" t="s">
        <v>28</v>
      </c>
      <c r="C13" s="11"/>
      <c r="D13" s="11"/>
      <c r="E13" s="11"/>
      <c r="F13" s="93"/>
      <c r="G13" s="88"/>
      <c r="H13" s="13"/>
      <c r="I13" s="1" t="s">
        <v>0</v>
      </c>
      <c r="J13" s="1" t="s">
        <v>0</v>
      </c>
      <c r="K13" s="1"/>
      <c r="L13" s="1"/>
      <c r="M13" s="1"/>
      <c r="N13" s="1"/>
      <c r="O13" s="22" t="s">
        <v>16</v>
      </c>
      <c r="P13" s="56">
        <v>7</v>
      </c>
      <c r="Q13" s="51">
        <f t="shared" ref="Q13:Q30" si="0">Q12/2</f>
        <v>0.5</v>
      </c>
      <c r="R13" s="52">
        <f>IF(P13&gt;0,MAX(P13*Q13,1/G21),0)</f>
        <v>3.5</v>
      </c>
      <c r="S13" s="1" t="s">
        <v>0</v>
      </c>
      <c r="T13" s="1" t="s">
        <v>0</v>
      </c>
      <c r="U13" s="1" t="s">
        <v>0</v>
      </c>
      <c r="V13" s="1" t="s">
        <v>0</v>
      </c>
      <c r="W13" s="1"/>
      <c r="X13" s="1"/>
      <c r="Y13" s="1"/>
      <c r="Z13" s="1"/>
    </row>
    <row r="14" spans="1:26" ht="16.5" thickBot="1">
      <c r="A14" s="1"/>
      <c r="B14" s="1" t="s">
        <v>0</v>
      </c>
      <c r="C14" s="1"/>
      <c r="D14" s="1"/>
      <c r="E14" s="1"/>
      <c r="F14" s="53" t="s">
        <v>0</v>
      </c>
      <c r="G14" s="1"/>
      <c r="H14" s="13"/>
      <c r="I14" s="1" t="s">
        <v>0</v>
      </c>
      <c r="J14" s="1" t="s">
        <v>0</v>
      </c>
      <c r="K14" s="1"/>
      <c r="L14" s="1"/>
      <c r="M14" s="1"/>
      <c r="N14" s="1"/>
      <c r="O14" s="20" t="s">
        <v>7</v>
      </c>
      <c r="P14" s="56">
        <v>0</v>
      </c>
      <c r="Q14" s="51">
        <f t="shared" si="0"/>
        <v>0.25</v>
      </c>
      <c r="R14" s="52">
        <f>IF(P14&gt;0,MAX(P14*Q14,1/G21),0)</f>
        <v>0</v>
      </c>
      <c r="S14" s="1" t="s">
        <v>0</v>
      </c>
      <c r="T14" s="1" t="s">
        <v>0</v>
      </c>
      <c r="U14" s="1" t="s">
        <v>0</v>
      </c>
      <c r="V14" s="1" t="s">
        <v>0</v>
      </c>
      <c r="W14" s="1"/>
      <c r="X14" s="1"/>
      <c r="Y14" s="1"/>
      <c r="Z14" s="1"/>
    </row>
    <row r="15" spans="1:26" ht="26.25" customHeight="1">
      <c r="A15" s="1"/>
      <c r="B15" s="100" t="s">
        <v>38</v>
      </c>
      <c r="C15" s="101"/>
      <c r="D15" s="101"/>
      <c r="E15" s="102"/>
      <c r="F15" s="46" t="s">
        <v>29</v>
      </c>
      <c r="G15" s="14" t="s">
        <v>37</v>
      </c>
      <c r="H15" s="13"/>
      <c r="I15" s="1" t="s">
        <v>0</v>
      </c>
      <c r="J15" s="1" t="s">
        <v>0</v>
      </c>
      <c r="K15" s="1"/>
      <c r="L15" s="1"/>
      <c r="M15" s="1"/>
      <c r="N15" s="1"/>
      <c r="O15" s="22" t="s">
        <v>17</v>
      </c>
      <c r="P15" s="56">
        <v>0</v>
      </c>
      <c r="Q15" s="51">
        <f t="shared" si="0"/>
        <v>0.125</v>
      </c>
      <c r="R15" s="52">
        <f>IF(P15&gt;0,MAX(P15*Q15,1/G21),0)</f>
        <v>0</v>
      </c>
      <c r="S15" s="1" t="s">
        <v>0</v>
      </c>
      <c r="T15" s="1" t="s">
        <v>0</v>
      </c>
      <c r="U15" s="1" t="s">
        <v>0</v>
      </c>
      <c r="V15" s="1" t="s">
        <v>0</v>
      </c>
      <c r="W15" s="1"/>
      <c r="X15" s="1"/>
      <c r="Y15" s="1"/>
      <c r="Z15" s="1"/>
    </row>
    <row r="16" spans="1:26" ht="15.75" customHeight="1">
      <c r="A16" s="1"/>
      <c r="B16" s="8" t="s">
        <v>30</v>
      </c>
      <c r="C16" s="9"/>
      <c r="D16" s="9"/>
      <c r="E16" s="9"/>
      <c r="F16" s="91">
        <v>1</v>
      </c>
      <c r="G16" s="86">
        <f>IF(F16=1,1,IF(F16=2,0.5,IF(F16=3,0.7,"вставить значение")))</f>
        <v>1</v>
      </c>
      <c r="H16" s="1"/>
      <c r="I16" s="1" t="s">
        <v>0</v>
      </c>
      <c r="J16" s="1" t="s">
        <v>0</v>
      </c>
      <c r="K16" s="1"/>
      <c r="L16" s="1"/>
      <c r="M16" s="1"/>
      <c r="N16" s="1"/>
      <c r="O16" s="20" t="s">
        <v>8</v>
      </c>
      <c r="P16" s="56">
        <v>0</v>
      </c>
      <c r="Q16" s="51">
        <f t="shared" si="0"/>
        <v>6.25E-2</v>
      </c>
      <c r="R16" s="52">
        <f>IF(P16&gt;0,MAX(P16*Q16,1/G21),0)</f>
        <v>0</v>
      </c>
      <c r="S16" s="1" t="s">
        <v>0</v>
      </c>
      <c r="T16" s="1" t="s">
        <v>0</v>
      </c>
      <c r="U16" s="1" t="s">
        <v>0</v>
      </c>
      <c r="V16" s="1" t="s">
        <v>0</v>
      </c>
      <c r="W16" s="1"/>
      <c r="X16" s="1"/>
      <c r="Y16" s="1"/>
      <c r="Z16" s="1"/>
    </row>
    <row r="17" spans="1:26" ht="15.75" customHeight="1">
      <c r="A17" s="1"/>
      <c r="B17" s="8" t="s">
        <v>31</v>
      </c>
      <c r="C17" s="9"/>
      <c r="D17" s="9"/>
      <c r="E17" s="9"/>
      <c r="F17" s="92"/>
      <c r="G17" s="87"/>
      <c r="H17" s="15"/>
      <c r="I17" s="1"/>
      <c r="J17" s="1"/>
      <c r="K17" s="1"/>
      <c r="L17" s="1"/>
      <c r="M17" s="1"/>
      <c r="N17" s="1"/>
      <c r="O17" s="22" t="s">
        <v>18</v>
      </c>
      <c r="P17" s="56">
        <v>0</v>
      </c>
      <c r="Q17" s="51">
        <f t="shared" si="0"/>
        <v>3.125E-2</v>
      </c>
      <c r="R17" s="52">
        <f>IF(P17&gt;0,MAX(P17*Q17,1/G21),0)</f>
        <v>0</v>
      </c>
      <c r="S17" s="1" t="s">
        <v>0</v>
      </c>
      <c r="T17" s="1" t="s">
        <v>0</v>
      </c>
      <c r="U17" s="1" t="s">
        <v>0</v>
      </c>
      <c r="V17" s="1" t="s">
        <v>0</v>
      </c>
      <c r="W17" s="1"/>
      <c r="X17" s="1"/>
      <c r="Y17" s="1"/>
      <c r="Z17" s="1"/>
    </row>
    <row r="18" spans="1:26" ht="16.5" thickBot="1">
      <c r="A18" s="1"/>
      <c r="B18" s="10" t="s">
        <v>50</v>
      </c>
      <c r="C18" s="11"/>
      <c r="D18" s="11"/>
      <c r="E18" s="11"/>
      <c r="F18" s="93"/>
      <c r="G18" s="88"/>
      <c r="H18" s="15"/>
      <c r="I18" s="1"/>
      <c r="J18" s="1"/>
      <c r="K18" s="1"/>
      <c r="L18" s="1"/>
      <c r="M18" s="1"/>
      <c r="N18" s="1"/>
      <c r="O18" s="20" t="s">
        <v>9</v>
      </c>
      <c r="P18" s="56">
        <v>0</v>
      </c>
      <c r="Q18" s="51">
        <f t="shared" si="0"/>
        <v>1.5625E-2</v>
      </c>
      <c r="R18" s="52">
        <f>IF(P18&gt;0,MAX(P18*Q18,1/G21),0)</f>
        <v>0</v>
      </c>
      <c r="S18" s="17" t="s">
        <v>0</v>
      </c>
      <c r="T18" s="1" t="s">
        <v>0</v>
      </c>
      <c r="U18" s="1" t="s">
        <v>0</v>
      </c>
      <c r="V18" s="1" t="s">
        <v>0</v>
      </c>
      <c r="W18" s="1"/>
      <c r="X18" s="1"/>
      <c r="Y18" s="1"/>
      <c r="Z18" s="1"/>
    </row>
    <row r="19" spans="1:26" ht="16.5" thickBot="1">
      <c r="A19" s="1"/>
      <c r="B19" s="1"/>
      <c r="C19" s="1"/>
      <c r="D19" s="1"/>
      <c r="E19" s="1"/>
      <c r="F19" s="1"/>
      <c r="G19" s="1"/>
      <c r="H19" s="15"/>
      <c r="I19" s="1"/>
      <c r="J19" s="1"/>
      <c r="K19" s="1"/>
      <c r="L19" s="1"/>
      <c r="M19" s="1"/>
      <c r="N19" s="1"/>
      <c r="O19" s="22" t="s">
        <v>19</v>
      </c>
      <c r="P19" s="56">
        <v>0</v>
      </c>
      <c r="Q19" s="51">
        <f t="shared" si="0"/>
        <v>7.8125E-3</v>
      </c>
      <c r="R19" s="52">
        <f>IF(P19&gt;0,MAX(P19*Q19,1/G21),0)</f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/>
      <c r="X19" s="1"/>
      <c r="Y19" s="1"/>
      <c r="Z19" s="1"/>
    </row>
    <row r="20" spans="1:26" ht="15.75">
      <c r="A20" s="1"/>
      <c r="B20" s="94" t="s">
        <v>39</v>
      </c>
      <c r="C20" s="95"/>
      <c r="D20" s="95"/>
      <c r="E20" s="95"/>
      <c r="F20" s="96"/>
      <c r="G20" s="23" t="s">
        <v>32</v>
      </c>
      <c r="H20" s="15"/>
      <c r="I20" s="1"/>
      <c r="J20" s="1"/>
      <c r="K20" s="1"/>
      <c r="L20" s="1"/>
      <c r="M20" s="1"/>
      <c r="N20" s="1"/>
      <c r="O20" s="20" t="s">
        <v>10</v>
      </c>
      <c r="P20" s="56">
        <v>0</v>
      </c>
      <c r="Q20" s="51">
        <f t="shared" si="0"/>
        <v>3.90625E-3</v>
      </c>
      <c r="R20" s="52">
        <f>IF(P20&gt;0,MAX(P20*Q20,1/G21),0)</f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/>
      <c r="X20" s="1"/>
      <c r="Y20" s="1"/>
      <c r="Z20" s="1"/>
    </row>
    <row r="21" spans="1:26" ht="16.5" thickBot="1">
      <c r="A21" s="1"/>
      <c r="B21" s="97"/>
      <c r="C21" s="98"/>
      <c r="D21" s="98"/>
      <c r="E21" s="98"/>
      <c r="F21" s="99"/>
      <c r="G21" s="3">
        <v>2</v>
      </c>
      <c r="H21" s="1"/>
      <c r="I21" s="1"/>
      <c r="J21" s="1"/>
      <c r="K21" s="1"/>
      <c r="L21" s="1"/>
      <c r="M21" s="1"/>
      <c r="N21" s="1"/>
      <c r="O21" s="22" t="s">
        <v>20</v>
      </c>
      <c r="P21" s="56">
        <v>0</v>
      </c>
      <c r="Q21" s="51">
        <f t="shared" si="0"/>
        <v>1.953125E-3</v>
      </c>
      <c r="R21" s="52">
        <f>IF(P21&gt;0,MAX(P21*Q21,1/G21),0)</f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/>
      <c r="X21" s="1"/>
      <c r="Y21" s="1"/>
      <c r="Z21" s="1"/>
    </row>
    <row r="22" spans="1:26" ht="16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0" t="s">
        <v>11</v>
      </c>
      <c r="P22" s="56">
        <v>0</v>
      </c>
      <c r="Q22" s="51">
        <f t="shared" si="0"/>
        <v>9.765625E-4</v>
      </c>
      <c r="R22" s="52">
        <f>IF(P22&gt;0,MAX(P22*Q22,1/G21),0)</f>
        <v>0</v>
      </c>
      <c r="S22" s="1" t="s">
        <v>0</v>
      </c>
      <c r="T22" s="1" t="s">
        <v>0</v>
      </c>
      <c r="U22" s="1" t="s">
        <v>0</v>
      </c>
      <c r="V22" s="1" t="s">
        <v>0</v>
      </c>
      <c r="W22" s="1"/>
      <c r="X22" s="1"/>
      <c r="Y22" s="1"/>
      <c r="Z22" s="1"/>
    </row>
    <row r="23" spans="1:26" ht="25.5" customHeight="1">
      <c r="A23" s="2" t="s">
        <v>0</v>
      </c>
      <c r="B23" s="78" t="s">
        <v>42</v>
      </c>
      <c r="C23" s="79"/>
      <c r="D23" s="79"/>
      <c r="E23" s="79"/>
      <c r="F23" s="80"/>
      <c r="G23" s="23" t="s">
        <v>32</v>
      </c>
      <c r="H23" s="1"/>
      <c r="I23" s="1"/>
      <c r="J23" s="1"/>
      <c r="K23" s="1"/>
      <c r="L23" s="1"/>
      <c r="M23" s="1"/>
      <c r="N23" s="1"/>
      <c r="O23" s="22" t="s">
        <v>21</v>
      </c>
      <c r="P23" s="56">
        <v>0</v>
      </c>
      <c r="Q23" s="51">
        <f t="shared" si="0"/>
        <v>4.8828125E-4</v>
      </c>
      <c r="R23" s="52">
        <f>IF(P23&gt;0,MAX(P23*Q23,1/G21),0)</f>
        <v>0</v>
      </c>
      <c r="S23" s="1" t="s">
        <v>0</v>
      </c>
      <c r="T23" s="1" t="s">
        <v>0</v>
      </c>
      <c r="U23" s="16" t="s">
        <v>0</v>
      </c>
      <c r="V23" s="1" t="s">
        <v>0</v>
      </c>
      <c r="W23" s="1"/>
      <c r="X23" s="1"/>
      <c r="Y23" s="1"/>
      <c r="Z23" s="1"/>
    </row>
    <row r="24" spans="1:26" ht="23.85" customHeight="1" thickBot="1">
      <c r="A24" s="2" t="s">
        <v>0</v>
      </c>
      <c r="B24" s="81" t="s">
        <v>33</v>
      </c>
      <c r="C24" s="82"/>
      <c r="D24" s="82"/>
      <c r="E24" s="82"/>
      <c r="F24" s="83"/>
      <c r="G24" s="4">
        <v>1</v>
      </c>
      <c r="H24" s="1"/>
      <c r="I24" s="1"/>
      <c r="J24" s="1"/>
      <c r="K24" s="1"/>
      <c r="L24" s="1"/>
      <c r="M24" s="1"/>
      <c r="N24" s="1"/>
      <c r="O24" s="20" t="s">
        <v>12</v>
      </c>
      <c r="P24" s="56">
        <v>0</v>
      </c>
      <c r="Q24" s="51">
        <f t="shared" si="0"/>
        <v>2.44140625E-4</v>
      </c>
      <c r="R24" s="52">
        <f>IF(P24&gt;0,MAX(P24*Q24,1/G21),0)</f>
        <v>0</v>
      </c>
      <c r="S24" s="1" t="s">
        <v>0</v>
      </c>
      <c r="T24" s="1" t="s">
        <v>0</v>
      </c>
      <c r="U24" s="1" t="s">
        <v>0</v>
      </c>
      <c r="V24" s="1" t="s">
        <v>0</v>
      </c>
      <c r="W24" s="1"/>
      <c r="X24" s="1"/>
      <c r="Y24" s="1"/>
      <c r="Z24" s="1"/>
    </row>
    <row r="25" spans="1:26" ht="15.75" customHeight="1" thickBot="1">
      <c r="A25" s="2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2" t="s">
        <v>22</v>
      </c>
      <c r="P25" s="56">
        <v>0</v>
      </c>
      <c r="Q25" s="51">
        <f t="shared" si="0"/>
        <v>1.220703125E-4</v>
      </c>
      <c r="R25" s="52">
        <f>IF(P25&gt;0,MAX(P25*Q25,1/G21),0)</f>
        <v>0</v>
      </c>
      <c r="S25" s="1" t="s">
        <v>0</v>
      </c>
      <c r="T25" s="1" t="s">
        <v>0</v>
      </c>
      <c r="U25" s="16" t="s">
        <v>0</v>
      </c>
      <c r="V25" s="1" t="s">
        <v>0</v>
      </c>
      <c r="W25" s="1"/>
      <c r="X25" s="1"/>
      <c r="Y25" s="1"/>
      <c r="Z25" s="1"/>
    </row>
    <row r="26" spans="1:26" ht="15.75">
      <c r="A26" s="2"/>
      <c r="B26" s="62" t="s">
        <v>5</v>
      </c>
      <c r="C26" s="63"/>
      <c r="D26" s="63"/>
      <c r="E26" s="63"/>
      <c r="F26" s="64"/>
      <c r="G26" s="74">
        <f>IF(AND(ISNUMBER(G21),G21&gt;0),IF(OR(G11="исправить данные",G16="исправить данные")," ",IF(OR(G24=1,G24=2),(G11/G16)*SUM(R12:R31),"исправить количество проводников тока")),"исправить количество проводников тока")</f>
        <v>0.51</v>
      </c>
      <c r="H26" s="1"/>
      <c r="I26" s="1"/>
      <c r="J26" s="1" t="s">
        <v>0</v>
      </c>
      <c r="K26" s="1"/>
      <c r="L26" s="1"/>
      <c r="M26" s="1"/>
      <c r="N26" s="1"/>
      <c r="O26" s="20" t="s">
        <v>13</v>
      </c>
      <c r="P26" s="56">
        <v>0</v>
      </c>
      <c r="Q26" s="51">
        <f t="shared" si="0"/>
        <v>6.103515625E-5</v>
      </c>
      <c r="R26" s="52">
        <f>IF(P26&gt;0,MAX(P26*Q26,1/G21),0)</f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/>
      <c r="X26" s="1"/>
      <c r="Y26" s="1"/>
      <c r="Z26" s="1"/>
    </row>
    <row r="27" spans="1:26" ht="15.75">
      <c r="A27" s="2"/>
      <c r="B27" s="65"/>
      <c r="C27" s="66"/>
      <c r="D27" s="66"/>
      <c r="E27" s="66"/>
      <c r="F27" s="67"/>
      <c r="G27" s="75"/>
      <c r="H27" s="1"/>
      <c r="I27" s="1"/>
      <c r="J27" s="1"/>
      <c r="K27" s="1"/>
      <c r="L27" s="1"/>
      <c r="M27" s="1"/>
      <c r="N27" s="1"/>
      <c r="O27" s="22" t="s">
        <v>23</v>
      </c>
      <c r="P27" s="56">
        <v>0</v>
      </c>
      <c r="Q27" s="51">
        <f t="shared" si="0"/>
        <v>3.0517578125E-5</v>
      </c>
      <c r="R27" s="52">
        <f>IF(P27&gt;0,MAX(P27*Q27,1/G21),0)</f>
        <v>0</v>
      </c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68"/>
      <c r="C28" s="69"/>
      <c r="D28" s="69"/>
      <c r="E28" s="69"/>
      <c r="F28" s="70"/>
      <c r="G28" s="76"/>
      <c r="H28" s="1"/>
      <c r="I28" s="1"/>
      <c r="J28" s="1"/>
      <c r="K28" s="1" t="s">
        <v>0</v>
      </c>
      <c r="L28" s="1"/>
      <c r="M28" s="1"/>
      <c r="N28" s="1"/>
      <c r="O28" s="20" t="s">
        <v>14</v>
      </c>
      <c r="P28" s="56">
        <v>0</v>
      </c>
      <c r="Q28" s="51">
        <f t="shared" si="0"/>
        <v>1.52587890625E-5</v>
      </c>
      <c r="R28" s="52">
        <f>IF(P28&gt;0,MAX(P28*Q28,1/G21),0)</f>
        <v>0</v>
      </c>
      <c r="S28" s="1"/>
      <c r="T28" s="1"/>
      <c r="U28" s="1"/>
      <c r="V28" s="1"/>
      <c r="W28" s="1"/>
      <c r="X28" s="1"/>
      <c r="Y28" s="1"/>
      <c r="Z28" s="1"/>
    </row>
    <row r="29" spans="1:26" ht="16.5" thickBot="1">
      <c r="A29" s="1"/>
      <c r="B29" s="71"/>
      <c r="C29" s="72"/>
      <c r="D29" s="72"/>
      <c r="E29" s="72"/>
      <c r="F29" s="73"/>
      <c r="G29" s="77"/>
      <c r="H29" s="1"/>
      <c r="I29" s="1"/>
      <c r="J29" s="1"/>
      <c r="K29" s="1"/>
      <c r="L29" s="1"/>
      <c r="M29" s="1"/>
      <c r="N29" s="1"/>
      <c r="O29" s="22" t="s">
        <v>24</v>
      </c>
      <c r="P29" s="56">
        <v>0</v>
      </c>
      <c r="Q29" s="51">
        <f t="shared" si="0"/>
        <v>7.62939453125E-6</v>
      </c>
      <c r="R29" s="52">
        <f>IF(P29&gt;0,MAX(P29*Q29,1/G21),0)</f>
        <v>0</v>
      </c>
      <c r="S29" s="1"/>
      <c r="T29" s="1"/>
      <c r="U29" s="1"/>
      <c r="V29" s="1"/>
      <c r="W29" s="1"/>
      <c r="X29" s="1"/>
      <c r="Y29" s="1"/>
      <c r="Z29" s="1"/>
    </row>
    <row r="30" spans="1:26" ht="16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 t="s">
        <v>15</v>
      </c>
      <c r="P30" s="57">
        <v>0</v>
      </c>
      <c r="Q30" s="51">
        <f t="shared" si="0"/>
        <v>3.814697265625E-6</v>
      </c>
      <c r="R30" s="52">
        <f>IF(P30&gt;0,MAX(P30*Q30,1/G21),0)</f>
        <v>0</v>
      </c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2"/>
      <c r="C31" s="2"/>
      <c r="D31" s="2"/>
      <c r="E31" s="2"/>
      <c r="F31" s="2"/>
      <c r="G31" s="2"/>
      <c r="H31" s="1"/>
      <c r="I31" s="1"/>
      <c r="J31" s="1"/>
      <c r="K31" s="1"/>
      <c r="L31" s="18"/>
      <c r="M31" s="1"/>
      <c r="N31" s="1"/>
      <c r="O31" s="1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37"/>
      <c r="C32" s="38"/>
      <c r="D32" s="38"/>
      <c r="E32" s="38"/>
      <c r="F32" s="38"/>
      <c r="G32" s="39"/>
      <c r="H32" s="1"/>
      <c r="I32" s="1"/>
      <c r="J32" s="1"/>
      <c r="K32" s="1"/>
      <c r="L32" s="18"/>
      <c r="M32" s="1"/>
      <c r="N32" s="1"/>
      <c r="O32" s="1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3" ht="15" thickBot="1">
      <c r="A33" s="1"/>
      <c r="B33" s="40"/>
      <c r="C33" s="41"/>
      <c r="D33" s="41"/>
      <c r="E33" s="41"/>
      <c r="F33" s="41"/>
      <c r="G33" s="42"/>
      <c r="H33" s="1"/>
      <c r="I33" s="1"/>
      <c r="J33" s="1"/>
      <c r="K33" s="1"/>
      <c r="L33" s="1"/>
      <c r="M33" s="1"/>
      <c r="N33" s="1" t="s">
        <v>0</v>
      </c>
      <c r="O33" s="1"/>
      <c r="P33" s="5"/>
      <c r="Q33" s="1" t="s"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3" ht="19.5">
      <c r="A35" s="1"/>
      <c r="B35" s="18" t="s">
        <v>34</v>
      </c>
      <c r="C35" s="18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3" ht="19.5">
      <c r="A36" s="1"/>
      <c r="B36" s="18" t="s">
        <v>43</v>
      </c>
      <c r="C36" s="18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3" ht="19.5">
      <c r="A37" s="1"/>
      <c r="B37" s="18" t="s">
        <v>36</v>
      </c>
      <c r="C37" s="18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B42" s="45" t="s">
        <v>0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E43" s="45" t="s">
        <v>0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E45" s="45" t="s">
        <v>0</v>
      </c>
      <c r="O45" s="45" t="s">
        <v>0</v>
      </c>
    </row>
    <row r="47" spans="1:33">
      <c r="F47" s="45" t="s">
        <v>25</v>
      </c>
    </row>
  </sheetData>
  <sheetProtection password="CA9D" sheet="1" objects="1" scenarios="1" formatCells="0" formatColumns="0" formatRows="0" insertColumns="0" insertRows="0" insertHyperlinks="0" deleteColumns="0" deleteRows="0" sort="0" autoFilter="0" pivotTables="0"/>
  <mergeCells count="14">
    <mergeCell ref="R10:R11"/>
    <mergeCell ref="B26:F29"/>
    <mergeCell ref="G26:G29"/>
    <mergeCell ref="B23:F23"/>
    <mergeCell ref="B24:F24"/>
    <mergeCell ref="O10:O11"/>
    <mergeCell ref="G11:G13"/>
    <mergeCell ref="G16:G18"/>
    <mergeCell ref="Q10:Q11"/>
    <mergeCell ref="F11:F13"/>
    <mergeCell ref="F16:F18"/>
    <mergeCell ref="B20:F21"/>
    <mergeCell ref="B10:E10"/>
    <mergeCell ref="B15:E15"/>
  </mergeCells>
  <pageMargins left="0.70866141732283472" right="0.70866141732283472" top="1.5354330708661419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 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Tadek</dc:creator>
  <cp:lastModifiedBy>Симкин Борис Александрович</cp:lastModifiedBy>
  <cp:lastPrinted>2013-01-28T14:24:30Z</cp:lastPrinted>
  <dcterms:created xsi:type="dcterms:W3CDTF">2012-10-19T00:10:27Z</dcterms:created>
  <dcterms:modified xsi:type="dcterms:W3CDTF">2020-12-03T20:53:07Z</dcterms:modified>
</cp:coreProperties>
</file>